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ANGLOARABE\Morfologico Cangas\"/>
    </mc:Choice>
  </mc:AlternateContent>
  <xr:revisionPtr revIDLastSave="0" documentId="8_{83D4254E-1D83-4683-858D-39D728C0DF97}" xr6:coauthVersionLast="47" xr6:coauthVersionMax="47" xr10:uidLastSave="{00000000-0000-0000-0000-000000000000}"/>
  <bookViews>
    <workbookView xWindow="28680" yWindow="-120" windowWidth="29040" windowHeight="15720" tabRatio="598" firstSheet="2" activeTab="11" xr2:uid="{4172A9AE-626C-45C5-A811-B75FE4E2171D}"/>
  </bookViews>
  <sheets>
    <sheet name="Sección I" sheetId="1" r:id="rId1"/>
    <sheet name="Sección II" sheetId="2" r:id="rId2"/>
    <sheet name="Sección III " sheetId="3" r:id="rId3"/>
    <sheet name="Sección IV" sheetId="4" r:id="rId4"/>
    <sheet name="Sección V" sheetId="5" r:id="rId5"/>
    <sheet name="Sección VI" sheetId="6" r:id="rId6"/>
    <sheet name="Sección VII " sheetId="7" r:id="rId7"/>
    <sheet name="Sección VIII " sheetId="8" r:id="rId8"/>
    <sheet name="Sección IX" sheetId="9" r:id="rId9"/>
    <sheet name="Sección X" sheetId="10" r:id="rId10"/>
    <sheet name="Sección XI" sheetId="11" r:id="rId11"/>
    <sheet name="Sección XII" sheetId="12" r:id="rId12"/>
    <sheet name="Hoja6" sheetId="13" r:id="rId13"/>
  </sheets>
  <definedNames>
    <definedName name="Excel_BuiltIn__FilterDatabase" localSheetId="5">'Sección VI'!$W$6:$W$7</definedName>
    <definedName name="Excel_BuiltIn__FilterDatabase" localSheetId="7">'Sección VIII '!$A$7:$W$7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8" i="1" l="1"/>
  <c r="V8" i="1" s="1"/>
  <c r="U8" i="1"/>
  <c r="L9" i="1"/>
  <c r="V9" i="1" s="1"/>
  <c r="U9" i="1"/>
  <c r="L10" i="1"/>
  <c r="U10" i="1"/>
  <c r="V10" i="1"/>
  <c r="L11" i="1"/>
  <c r="U11" i="1"/>
  <c r="V11" i="1"/>
  <c r="L12" i="1"/>
  <c r="V12" i="1" s="1"/>
  <c r="U12" i="1"/>
  <c r="L13" i="1"/>
  <c r="U13" i="1"/>
  <c r="V13" i="1" s="1"/>
  <c r="L8" i="2"/>
  <c r="V8" i="2"/>
  <c r="U8" i="2"/>
  <c r="L9" i="2"/>
  <c r="V9" i="2" s="1"/>
  <c r="U9" i="2"/>
  <c r="L10" i="2"/>
  <c r="U10" i="2"/>
  <c r="V10" i="2"/>
  <c r="L11" i="2"/>
  <c r="V11" i="2" s="1"/>
  <c r="U11" i="2"/>
  <c r="L12" i="2"/>
  <c r="V12" i="2" s="1"/>
  <c r="U12" i="2"/>
  <c r="L8" i="3"/>
  <c r="U8" i="3"/>
  <c r="V8" i="3"/>
  <c r="L9" i="3"/>
  <c r="V9" i="3" s="1"/>
  <c r="U9" i="3"/>
  <c r="L10" i="3"/>
  <c r="V10" i="3"/>
  <c r="U10" i="3"/>
  <c r="L8" i="4"/>
  <c r="V8" i="4"/>
  <c r="U8" i="4"/>
  <c r="L9" i="4"/>
  <c r="V9" i="4" s="1"/>
  <c r="U9" i="4"/>
  <c r="L10" i="4"/>
  <c r="U10" i="4"/>
  <c r="V10" i="4"/>
  <c r="L11" i="4"/>
  <c r="V11" i="4" s="1"/>
  <c r="U11" i="4"/>
  <c r="L12" i="4"/>
  <c r="V12" i="4" s="1"/>
  <c r="U12" i="4"/>
  <c r="L13" i="4"/>
  <c r="U13" i="4"/>
  <c r="V13" i="4"/>
  <c r="L14" i="4"/>
  <c r="U14" i="4"/>
  <c r="V14" i="4"/>
  <c r="L8" i="9"/>
  <c r="V8" i="9"/>
  <c r="U8" i="9"/>
  <c r="L9" i="9"/>
  <c r="V9" i="9" s="1"/>
  <c r="U9" i="9"/>
  <c r="L10" i="9"/>
  <c r="V10" i="9" s="1"/>
  <c r="U10" i="9"/>
  <c r="L11" i="9"/>
  <c r="V11" i="9" s="1"/>
  <c r="U11" i="9"/>
  <c r="L12" i="9"/>
  <c r="V12" i="9" s="1"/>
  <c r="U12" i="9"/>
  <c r="L8" i="5"/>
  <c r="V8" i="5" s="1"/>
  <c r="U8" i="5"/>
  <c r="L9" i="5"/>
  <c r="U9" i="5"/>
  <c r="V9" i="5"/>
  <c r="L10" i="5"/>
  <c r="U10" i="5"/>
  <c r="V10" i="5" s="1"/>
  <c r="L11" i="5"/>
  <c r="V11" i="5"/>
  <c r="U11" i="5"/>
  <c r="L8" i="6"/>
  <c r="V8" i="6"/>
  <c r="U8" i="6"/>
  <c r="L9" i="6"/>
  <c r="V9" i="6" s="1"/>
  <c r="U9" i="6"/>
  <c r="L10" i="6"/>
  <c r="U10" i="6"/>
  <c r="V10" i="6"/>
  <c r="L11" i="6"/>
  <c r="V11" i="6" s="1"/>
  <c r="U11" i="6"/>
  <c r="L12" i="6"/>
  <c r="V12" i="6" s="1"/>
  <c r="U12" i="6"/>
  <c r="L13" i="6"/>
  <c r="U13" i="6"/>
  <c r="V13" i="6"/>
  <c r="L8" i="7"/>
  <c r="V8" i="7" s="1"/>
  <c r="U8" i="7"/>
  <c r="L9" i="7"/>
  <c r="V9" i="7"/>
  <c r="U9" i="7"/>
  <c r="L10" i="7"/>
  <c r="V10" i="7" s="1"/>
  <c r="U10" i="7"/>
  <c r="L11" i="7"/>
  <c r="V11" i="7" s="1"/>
  <c r="U11" i="7"/>
  <c r="L12" i="7"/>
  <c r="V12" i="7" s="1"/>
  <c r="U12" i="7"/>
  <c r="L13" i="7"/>
  <c r="V13" i="7" s="1"/>
  <c r="U13" i="7"/>
  <c r="L14" i="7"/>
  <c r="U14" i="7"/>
  <c r="V14" i="7"/>
  <c r="L8" i="8"/>
  <c r="U8" i="8"/>
  <c r="V8" i="8"/>
  <c r="L9" i="8"/>
  <c r="V9" i="8" s="1"/>
  <c r="U9" i="8"/>
  <c r="L10" i="8"/>
  <c r="V10" i="8"/>
  <c r="U10" i="8"/>
  <c r="L11" i="8"/>
  <c r="V11" i="8"/>
  <c r="U11" i="8"/>
  <c r="L12" i="8"/>
  <c r="V12" i="8" s="1"/>
  <c r="U12" i="8"/>
  <c r="L13" i="8"/>
  <c r="U13" i="8"/>
  <c r="V13" i="8"/>
  <c r="L14" i="8"/>
  <c r="V14" i="8" s="1"/>
  <c r="U14" i="8"/>
  <c r="L8" i="10"/>
  <c r="V8" i="10" s="1"/>
  <c r="U8" i="10"/>
  <c r="L9" i="10"/>
  <c r="U9" i="10"/>
  <c r="V9" i="10"/>
  <c r="L10" i="11"/>
  <c r="N10" i="11" s="1"/>
  <c r="M10" i="11"/>
  <c r="L11" i="11"/>
  <c r="N11" i="11"/>
  <c r="M11" i="11"/>
  <c r="L12" i="11"/>
  <c r="N12" i="11"/>
  <c r="M12" i="11"/>
  <c r="L13" i="11"/>
  <c r="N13" i="11" s="1"/>
  <c r="M13" i="11"/>
  <c r="L14" i="11"/>
  <c r="M14" i="11"/>
  <c r="N14" i="11"/>
  <c r="L15" i="11"/>
  <c r="N15" i="11" s="1"/>
  <c r="M15" i="11"/>
  <c r="L16" i="11"/>
  <c r="N16" i="11" s="1"/>
  <c r="M16" i="11"/>
  <c r="L17" i="11"/>
  <c r="M17" i="11"/>
  <c r="N17" i="11"/>
  <c r="L18" i="11"/>
  <c r="N18" i="11" s="1"/>
  <c r="M18" i="11"/>
  <c r="L19" i="11"/>
  <c r="N19" i="11"/>
  <c r="M19" i="11"/>
  <c r="L10" i="12"/>
  <c r="N10" i="12"/>
  <c r="M10" i="12"/>
  <c r="L11" i="12"/>
  <c r="N11" i="12" s="1"/>
  <c r="M11" i="12"/>
  <c r="L12" i="12"/>
  <c r="M12" i="12"/>
  <c r="N12" i="12"/>
  <c r="L13" i="12"/>
  <c r="N13" i="12" s="1"/>
  <c r="M13" i="12"/>
  <c r="L14" i="12"/>
  <c r="N14" i="12" s="1"/>
  <c r="M14" i="12"/>
  <c r="L15" i="12"/>
  <c r="M15" i="12"/>
  <c r="N15" i="12"/>
</calcChain>
</file>

<file path=xl/sharedStrings.xml><?xml version="1.0" encoding="utf-8"?>
<sst xmlns="http://schemas.openxmlformats.org/spreadsheetml/2006/main" count="513" uniqueCount="115">
  <si>
    <t>A.E.C.C.A.á. - RESULTADOS</t>
  </si>
  <si>
    <t>PRUEBA DE MODELOS Y AIRES  ANGLO-ÁRABES</t>
  </si>
  <si>
    <t>CANGAS DE ONIS, ASTURIAS , 26 DE ABRIL de 2026</t>
  </si>
  <si>
    <t>SECCIÓN II: HEMBRAS 1 AÑO</t>
  </si>
  <si>
    <t>JUEZ 1</t>
  </si>
  <si>
    <t>JUEZ 2</t>
  </si>
  <si>
    <t xml:space="preserve">DORSAL </t>
  </si>
  <si>
    <t>NOMBRE CABALLO</t>
  </si>
  <si>
    <t xml:space="preserve">GANADERÍA </t>
  </si>
  <si>
    <t>NOTAS DE MODELOS</t>
  </si>
  <si>
    <t>NOTAS DE AIRES</t>
  </si>
  <si>
    <t>NF</t>
  </si>
  <si>
    <t>NOTA</t>
  </si>
  <si>
    <t>CLASIFICACIÓN</t>
  </si>
  <si>
    <t>1</t>
  </si>
  <si>
    <t>2</t>
  </si>
  <si>
    <t>3</t>
  </si>
  <si>
    <t>4</t>
  </si>
  <si>
    <t>5</t>
  </si>
  <si>
    <t>FABIO BRAÑANOVA RODRIGUEZ</t>
  </si>
  <si>
    <t>3º</t>
  </si>
  <si>
    <t>4º</t>
  </si>
  <si>
    <t>JUAN CARLOS TAPIA GIL</t>
  </si>
  <si>
    <t>DAVID ABAD GUERRA</t>
  </si>
  <si>
    <t>JUAN ANTONIO TAMES ALLENDE</t>
  </si>
  <si>
    <t>1º</t>
  </si>
  <si>
    <t>2º</t>
  </si>
  <si>
    <t>SECCIÓN II: MACHOS 1 AÑO</t>
  </si>
  <si>
    <t>PROPIETARIO</t>
  </si>
  <si>
    <t>5º</t>
  </si>
  <si>
    <t>SECCIÓN III: HEMBRAS 2 AÑOS</t>
  </si>
  <si>
    <t>KIKE OTERO CUESTA</t>
  </si>
  <si>
    <t>SECCIÓN IV: MACHOS 2 AÑOS</t>
  </si>
  <si>
    <t>IVAN FERNANDEZ SAMPEDRO</t>
  </si>
  <si>
    <t>SECCIÓN V: HEMBRAS 3 AÑOS</t>
  </si>
  <si>
    <t>SECCIÓN VI: MACHOS 3 AÑOS</t>
  </si>
  <si>
    <t>SECCIÓN VII: HEMBRAS DE 4 A 6 AÑOS</t>
  </si>
  <si>
    <t>LUIS MARIANO CASTRO SANCHEZ</t>
  </si>
  <si>
    <t>ELOY CAMPO FERNANDEZ</t>
  </si>
  <si>
    <t>FP</t>
  </si>
  <si>
    <t>SECCIÓN VIII: MACHOS DE 4 A 6 AÑOS</t>
  </si>
  <si>
    <t>PRUEBA MONTADO NOTAS DE AIRES</t>
  </si>
  <si>
    <t>ALBERTO RIESGO MARTIN</t>
  </si>
  <si>
    <t>JUAN CANGAS VIGON</t>
  </si>
  <si>
    <t>ROBERTO FERNANDEZ GARCIA</t>
  </si>
  <si>
    <t>SECCIÓN IX: YEGUAS DE 7 AÑOS EN ADELANTE</t>
  </si>
  <si>
    <t>SECCIÓN X: MACHOS DE 7 AÑOS EN ADELANTE</t>
  </si>
  <si>
    <t>FRANCISCO TELEÑA CORBETO</t>
  </si>
  <si>
    <t>SECCIÓN XI: SALTO EN LIBERTAD DE 2 AÑOS</t>
  </si>
  <si>
    <t>MEDIA  JUEZ 1</t>
  </si>
  <si>
    <t>MEDIA  JUEZ 2</t>
  </si>
  <si>
    <t>NOTA SALTO EN LIBERTAD</t>
  </si>
  <si>
    <t>SALTO EN LIBERTAD</t>
  </si>
  <si>
    <t>EQUILIBRIO</t>
  </si>
  <si>
    <t>POTENCIA</t>
  </si>
  <si>
    <t>TECNICA DE  SALTO</t>
  </si>
  <si>
    <t>REACTIVIDAD</t>
  </si>
  <si>
    <t xml:space="preserve">TECNICA DE  SALTO </t>
  </si>
  <si>
    <t>CLASIF</t>
  </si>
  <si>
    <t>H</t>
  </si>
  <si>
    <t>M</t>
  </si>
  <si>
    <t>SECCIÓN XII: SALTO EN LIBERTAD 3 AÑOS</t>
  </si>
  <si>
    <t>HECTOR DIAZ GONZALEZ</t>
  </si>
  <si>
    <t>ANTONIO DIAZ OTERO</t>
  </si>
  <si>
    <t>GADEA DEL VIGARDU 62,5% Sección I</t>
  </si>
  <si>
    <t>DIEGO LAMAS GONZALEZ</t>
  </si>
  <si>
    <t>KATA TJUTA 50% Sección I</t>
  </si>
  <si>
    <t>CANDELARIA TG 31,25% Sección III</t>
  </si>
  <si>
    <t>BALLOTA DE LLANES Registro Auxiliar</t>
  </si>
  <si>
    <t>TOYA FAIR LADY 87,73% Sección III</t>
  </si>
  <si>
    <t>TOYA PERLA 72,5% Sección II</t>
  </si>
  <si>
    <t>BEREBER TG 4,58% Sección IV</t>
  </si>
  <si>
    <t>ALBAYCIN TG 75% Sección I</t>
  </si>
  <si>
    <t>TOYA LUCKY Registro Auxiliar</t>
  </si>
  <si>
    <t>TOYA RAIVEN 77,95% Registro Auxiliar</t>
  </si>
  <si>
    <t>TOYA SIRIO 75,23% Sección III</t>
  </si>
  <si>
    <t>TOYA SONORA 77,72% Sección III</t>
  </si>
  <si>
    <t>ONIRA KINSA 75% Sección I</t>
  </si>
  <si>
    <t>DUQUE DE IRIA 77,72% Sección III</t>
  </si>
  <si>
    <t>RAVEN DE ASIA 75% Sección I</t>
  </si>
  <si>
    <t>TOYA BRETIN 40,235 Sección IV</t>
  </si>
  <si>
    <t>TALIGA TG 31,25 Sección III</t>
  </si>
  <si>
    <t>TOYA SUEÑO 77,72% Sección III</t>
  </si>
  <si>
    <t>TOYA LIRIO 80,45% Sección III</t>
  </si>
  <si>
    <t>JOSE RAMON GARCIA MENENDEZ</t>
  </si>
  <si>
    <t>CHANEL JGM 68,75% Sección III</t>
  </si>
  <si>
    <t>GINEBRA CV Sección I</t>
  </si>
  <si>
    <t>VARSOVIA DEL VIGARDU 50% Sección I</t>
  </si>
  <si>
    <t>NIA DEL VIGARDU 37,5% Sección I</t>
  </si>
  <si>
    <t>ALMENADA DE LLANES Registro Auxiliar</t>
  </si>
  <si>
    <t>TJ ISHTAR DE COVIELLA 50% Sección I</t>
  </si>
  <si>
    <t>CANTONAD TG 81,25% Sección III</t>
  </si>
  <si>
    <t>EGIPTO MM 68,12% Sección II</t>
  </si>
  <si>
    <t>JUAN ATONIO TAMES ALLENDE</t>
  </si>
  <si>
    <t>TOYA AMETS 87,5% Sección I</t>
  </si>
  <si>
    <t>MANGO Sección IV</t>
  </si>
  <si>
    <t>MARIA INES SANTISTEBAN ROZAS</t>
  </si>
  <si>
    <t>PARIS GAGNAT Sección II</t>
  </si>
  <si>
    <t>GRIFFON D OR Sección I</t>
  </si>
  <si>
    <t>SHANGAY KINSA 37,5% Sección I</t>
  </si>
  <si>
    <t>KSOUR SILVER FAME Registro Auxiliar</t>
  </si>
  <si>
    <t>KEKA CN 87,5% Sección I</t>
  </si>
  <si>
    <t>TOYA LUNA 60,9% Sección III</t>
  </si>
  <si>
    <t>TOYA DOBRA 50% Sección I</t>
  </si>
  <si>
    <t>RUBEN RIOS CUESTA</t>
  </si>
  <si>
    <t>JICARA 30,8% Sección III</t>
  </si>
  <si>
    <t>LA NAVA PPK 50% Sección I</t>
  </si>
  <si>
    <t>KALOO 25% Sección I</t>
  </si>
  <si>
    <t>BATAN BRAÑANOVA DE ORDAS 75% Sección I</t>
  </si>
  <si>
    <t>TOYA SONORA Sección III</t>
  </si>
  <si>
    <t>DUQUE DE IRIA Sección III</t>
  </si>
  <si>
    <t>RAVEN DE ASIA Sección I</t>
  </si>
  <si>
    <t>TOYA BRETIN Sección IV</t>
  </si>
  <si>
    <t>TOYA SUEÑO Sección III</t>
  </si>
  <si>
    <t>TOYA LIRIO Sección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</si>
</sst>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_-* #,##0.00\ [$€]_-;\-* #,##0.00\ [$€]_-;_-* \-??\ [$€]_-;_-@_-"/>
  </numFmts>
  <fonts count="36" x14ac:knownFonts="1">
    <font>
      <sz val="10"/>
      <name val="Arial"/>
      <family val="2"/>
    </font>
    <font>
      <sz val="10"/>
      <name val="Lucida Sans"/>
      <family val="2"/>
    </font>
    <font>
      <b/>
      <sz val="12"/>
      <name val="Lucida Sans"/>
      <family val="2"/>
    </font>
    <font>
      <b/>
      <sz val="14"/>
      <name val="Comic Sans MS"/>
      <family val="4"/>
    </font>
    <font>
      <b/>
      <sz val="10"/>
      <name val="Lucida Sans"/>
      <family val="2"/>
    </font>
    <font>
      <b/>
      <sz val="8"/>
      <name val="Lucida Sans"/>
      <family val="2"/>
    </font>
    <font>
      <b/>
      <sz val="11"/>
      <name val="Arial"/>
      <family val="2"/>
    </font>
    <font>
      <b/>
      <sz val="12"/>
      <color indexed="17"/>
      <name val="Arial"/>
      <family val="2"/>
    </font>
    <font>
      <sz val="10"/>
      <color indexed="10"/>
      <name val="Lucida Sans"/>
      <family val="2"/>
    </font>
    <font>
      <b/>
      <sz val="16"/>
      <name val="Lucida Sans"/>
      <family val="2"/>
    </font>
    <font>
      <sz val="14"/>
      <name val="Lucida Sans"/>
      <family val="2"/>
    </font>
    <font>
      <b/>
      <sz val="12"/>
      <name val="Arial"/>
      <family val="2"/>
    </font>
    <font>
      <sz val="12"/>
      <name val="Lucida Sans"/>
      <family val="2"/>
    </font>
    <font>
      <sz val="12"/>
      <color indexed="10"/>
      <name val="Lucida Sans"/>
      <family val="2"/>
    </font>
    <font>
      <b/>
      <sz val="9"/>
      <name val="Lucida Sans"/>
      <family val="2"/>
    </font>
    <font>
      <sz val="9"/>
      <name val="Lucida Sans"/>
      <family val="2"/>
    </font>
    <font>
      <b/>
      <sz val="11"/>
      <color indexed="17"/>
      <name val="Arial"/>
      <family val="2"/>
    </font>
    <font>
      <b/>
      <sz val="10"/>
      <name val="Arial"/>
      <family val="2"/>
    </font>
    <font>
      <b/>
      <sz val="10"/>
      <color indexed="17"/>
      <name val="Arial"/>
      <family val="2"/>
    </font>
    <font>
      <b/>
      <sz val="8"/>
      <name val="Arial"/>
      <family val="2"/>
    </font>
    <font>
      <b/>
      <sz val="8"/>
      <color indexed="17"/>
      <name val="Arial"/>
      <family val="2"/>
    </font>
    <font>
      <b/>
      <sz val="16"/>
      <name val="Comic Sans MS"/>
      <family val="4"/>
    </font>
    <font>
      <b/>
      <sz val="14"/>
      <name val="Lucida Sans"/>
      <family val="2"/>
    </font>
    <font>
      <b/>
      <sz val="14"/>
      <name val="Arial"/>
      <family val="2"/>
    </font>
    <font>
      <b/>
      <sz val="14"/>
      <color indexed="17"/>
      <name val="Arial"/>
      <family val="2"/>
    </font>
    <font>
      <sz val="14"/>
      <color indexed="10"/>
      <name val="Lucida Sans"/>
      <family val="2"/>
    </font>
    <font>
      <b/>
      <sz val="18"/>
      <name val="Lucida Sans"/>
      <family val="2"/>
    </font>
    <font>
      <b/>
      <sz val="13"/>
      <color indexed="17"/>
      <name val="Arial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sz val="12"/>
      <name val="Arial"/>
      <family val="2"/>
    </font>
    <font>
      <b/>
      <sz val="14"/>
      <name val="Calibri"/>
      <family val="2"/>
    </font>
    <font>
      <sz val="12"/>
      <name val="Calibri"/>
      <family val="2"/>
    </font>
    <font>
      <sz val="12"/>
      <color indexed="8"/>
      <name val="Calibri"/>
      <family val="2"/>
    </font>
    <font>
      <sz val="16"/>
      <name val="Lucida Sans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27"/>
        <bgColor indexed="4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indexed="11"/>
        <bgColor indexed="49"/>
      </patternFill>
    </fill>
    <fill>
      <patternFill patternType="solid">
        <fgColor indexed="55"/>
        <bgColor indexed="23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166" fontId="35" fillId="0" borderId="0" applyFill="0" applyBorder="0" applyAlignment="0" applyProtection="0"/>
  </cellStyleXfs>
  <cellXfs count="93">
    <xf numFmtId="0" fontId="0" fillId="0" borderId="0" xfId="0"/>
    <xf numFmtId="0" fontId="1" fillId="0" borderId="0" xfId="0" applyFont="1"/>
    <xf numFmtId="49" fontId="4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7" fillId="0" borderId="1" xfId="0" applyFont="1" applyFill="1" applyBorder="1"/>
    <xf numFmtId="2" fontId="1" fillId="3" borderId="1" xfId="0" applyNumberFormat="1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/>
    </xf>
    <xf numFmtId="2" fontId="8" fillId="4" borderId="1" xfId="0" applyNumberFormat="1" applyFont="1" applyFill="1" applyBorder="1" applyAlignment="1">
      <alignment horizontal="center" vertical="center"/>
    </xf>
    <xf numFmtId="2" fontId="8" fillId="5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2" fontId="12" fillId="3" borderId="1" xfId="0" applyNumberFormat="1" applyFont="1" applyFill="1" applyBorder="1" applyAlignment="1">
      <alignment horizontal="center" vertical="center"/>
    </xf>
    <xf numFmtId="2" fontId="13" fillId="3" borderId="1" xfId="0" applyNumberFormat="1" applyFont="1" applyFill="1" applyBorder="1" applyAlignment="1">
      <alignment horizontal="center" vertical="center"/>
    </xf>
    <xf numFmtId="2" fontId="12" fillId="4" borderId="1" xfId="0" applyNumberFormat="1" applyFont="1" applyFill="1" applyBorder="1" applyAlignment="1">
      <alignment horizontal="center" vertical="center"/>
    </xf>
    <xf numFmtId="2" fontId="13" fillId="4" borderId="1" xfId="0" applyNumberFormat="1" applyFont="1" applyFill="1" applyBorder="1" applyAlignment="1">
      <alignment horizontal="center" vertical="center"/>
    </xf>
    <xf numFmtId="2" fontId="13" fillId="5" borderId="1" xfId="0" applyNumberFormat="1" applyFont="1" applyFill="1" applyBorder="1" applyAlignment="1">
      <alignment horizontal="center" vertical="center"/>
    </xf>
    <xf numFmtId="49" fontId="12" fillId="5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6" fillId="0" borderId="1" xfId="0" applyFont="1" applyBorder="1" applyAlignment="1">
      <alignment horizontal="left"/>
    </xf>
    <xf numFmtId="0" fontId="16" fillId="0" borderId="1" xfId="0" applyFont="1" applyFill="1" applyBorder="1"/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18" fillId="0" borderId="1" xfId="0" applyFont="1" applyFill="1" applyBorder="1"/>
    <xf numFmtId="0" fontId="19" fillId="0" borderId="1" xfId="0" applyFont="1" applyBorder="1" applyAlignment="1">
      <alignment horizontal="left"/>
    </xf>
    <xf numFmtId="0" fontId="20" fillId="0" borderId="1" xfId="0" applyFont="1" applyFill="1" applyBorder="1"/>
    <xf numFmtId="49" fontId="22" fillId="2" borderId="2" xfId="0" applyNumberFormat="1" applyFont="1" applyFill="1" applyBorder="1" applyAlignment="1">
      <alignment horizontal="center" vertical="center"/>
    </xf>
    <xf numFmtId="49" fontId="22" fillId="2" borderId="1" xfId="0" applyNumberFormat="1" applyFont="1" applyFill="1" applyBorder="1" applyAlignment="1">
      <alignment horizontal="center" vertical="center"/>
    </xf>
    <xf numFmtId="0" fontId="12" fillId="0" borderId="0" xfId="0" applyFont="1"/>
    <xf numFmtId="0" fontId="23" fillId="0" borderId="1" xfId="0" applyFont="1" applyBorder="1" applyAlignment="1">
      <alignment horizontal="center"/>
    </xf>
    <xf numFmtId="0" fontId="23" fillId="0" borderId="1" xfId="0" applyFont="1" applyBorder="1"/>
    <xf numFmtId="0" fontId="24" fillId="0" borderId="1" xfId="0" applyFont="1" applyFill="1" applyBorder="1"/>
    <xf numFmtId="2" fontId="10" fillId="3" borderId="1" xfId="0" applyNumberFormat="1" applyFont="1" applyFill="1" applyBorder="1" applyAlignment="1">
      <alignment horizontal="center" vertical="center"/>
    </xf>
    <xf numFmtId="2" fontId="25" fillId="3" borderId="1" xfId="0" applyNumberFormat="1" applyFont="1" applyFill="1" applyBorder="1" applyAlignment="1">
      <alignment horizontal="center" vertical="center"/>
    </xf>
    <xf numFmtId="2" fontId="10" fillId="4" borderId="1" xfId="0" applyNumberFormat="1" applyFont="1" applyFill="1" applyBorder="1" applyAlignment="1">
      <alignment horizontal="center" vertical="center"/>
    </xf>
    <xf numFmtId="2" fontId="25" fillId="4" borderId="1" xfId="0" applyNumberFormat="1" applyFont="1" applyFill="1" applyBorder="1" applyAlignment="1">
      <alignment horizontal="center" vertical="center"/>
    </xf>
    <xf numFmtId="2" fontId="25" fillId="5" borderId="1" xfId="0" applyNumberFormat="1" applyFont="1" applyFill="1" applyBorder="1" applyAlignment="1">
      <alignment horizontal="center" vertical="center"/>
    </xf>
    <xf numFmtId="49" fontId="10" fillId="5" borderId="1" xfId="0" applyNumberFormat="1" applyFont="1" applyFill="1" applyBorder="1" applyAlignment="1">
      <alignment horizontal="center" vertical="center"/>
    </xf>
    <xf numFmtId="0" fontId="10" fillId="0" borderId="0" xfId="0" applyFont="1"/>
    <xf numFmtId="0" fontId="27" fillId="0" borderId="1" xfId="0" applyFont="1" applyFill="1" applyBorder="1"/>
    <xf numFmtId="0" fontId="17" fillId="0" borderId="1" xfId="0" applyFont="1" applyBorder="1"/>
    <xf numFmtId="0" fontId="2" fillId="0" borderId="0" xfId="0" applyFont="1" applyAlignment="1"/>
    <xf numFmtId="0" fontId="1" fillId="0" borderId="0" xfId="0" applyFont="1" applyAlignment="1"/>
    <xf numFmtId="0" fontId="30" fillId="0" borderId="0" xfId="0" applyFont="1"/>
    <xf numFmtId="49" fontId="2" fillId="6" borderId="3" xfId="0" applyNumberFormat="1" applyFont="1" applyFill="1" applyBorder="1" applyAlignment="1">
      <alignment horizontal="center" vertical="center"/>
    </xf>
    <xf numFmtId="49" fontId="2" fillId="6" borderId="4" xfId="0" applyNumberFormat="1" applyFont="1" applyFill="1" applyBorder="1" applyAlignment="1">
      <alignment horizontal="center" vertical="center"/>
    </xf>
    <xf numFmtId="49" fontId="2" fillId="6" borderId="5" xfId="0" applyNumberFormat="1" applyFont="1" applyFill="1" applyBorder="1" applyAlignment="1">
      <alignment horizontal="center" vertical="center"/>
    </xf>
    <xf numFmtId="0" fontId="32" fillId="7" borderId="6" xfId="0" applyFont="1" applyFill="1" applyBorder="1" applyAlignment="1">
      <alignment horizontal="center" vertical="center"/>
    </xf>
    <xf numFmtId="0" fontId="32" fillId="7" borderId="7" xfId="0" applyFont="1" applyFill="1" applyBorder="1" applyAlignment="1">
      <alignment horizontal="center" vertical="center"/>
    </xf>
    <xf numFmtId="0" fontId="33" fillId="7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1" fillId="0" borderId="8" xfId="0" applyFont="1" applyBorder="1" applyAlignment="1">
      <alignment horizontal="center"/>
    </xf>
    <xf numFmtId="0" fontId="11" fillId="0" borderId="7" xfId="0" applyFont="1" applyBorder="1" applyAlignment="1"/>
    <xf numFmtId="0" fontId="30" fillId="7" borderId="1" xfId="0" applyFont="1" applyFill="1" applyBorder="1" applyAlignment="1">
      <alignment horizontal="center"/>
    </xf>
    <xf numFmtId="2" fontId="30" fillId="8" borderId="1" xfId="0" applyNumberFormat="1" applyFont="1" applyFill="1" applyBorder="1" applyAlignment="1">
      <alignment horizontal="center"/>
    </xf>
    <xf numFmtId="0" fontId="22" fillId="0" borderId="0" xfId="0" applyFont="1"/>
    <xf numFmtId="0" fontId="9" fillId="0" borderId="0" xfId="0" applyFont="1" applyAlignment="1"/>
    <xf numFmtId="0" fontId="34" fillId="0" borderId="0" xfId="0" applyFont="1" applyAlignment="1"/>
    <xf numFmtId="0" fontId="34" fillId="0" borderId="0" xfId="0" applyFont="1"/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49" fontId="3" fillId="0" borderId="0" xfId="0" applyNumberFormat="1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49" fontId="14" fillId="2" borderId="1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22" fillId="2" borderId="1" xfId="0" applyNumberFormat="1" applyFont="1" applyFill="1" applyBorder="1" applyAlignment="1">
      <alignment horizontal="center" vertical="center" wrapText="1"/>
    </xf>
    <xf numFmtId="49" fontId="22" fillId="2" borderId="2" xfId="0" applyNumberFormat="1" applyFont="1" applyFill="1" applyBorder="1" applyAlignment="1">
      <alignment horizontal="center" vertical="center"/>
    </xf>
    <xf numFmtId="49" fontId="22" fillId="2" borderId="9" xfId="0" applyNumberFormat="1" applyFont="1" applyFill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left" vertical="center" wrapText="1"/>
    </xf>
    <xf numFmtId="49" fontId="22" fillId="2" borderId="1" xfId="0" applyNumberFormat="1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/>
    </xf>
    <xf numFmtId="0" fontId="26" fillId="4" borderId="1" xfId="0" applyFont="1" applyFill="1" applyBorder="1" applyAlignment="1">
      <alignment horizontal="center"/>
    </xf>
    <xf numFmtId="0" fontId="31" fillId="9" borderId="5" xfId="0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 wrapText="1"/>
    </xf>
    <xf numFmtId="0" fontId="28" fillId="6" borderId="5" xfId="0" applyFont="1" applyFill="1" applyBorder="1" applyAlignment="1">
      <alignment horizontal="center" vertical="center" wrapText="1"/>
    </xf>
    <xf numFmtId="0" fontId="29" fillId="8" borderId="11" xfId="0" applyFont="1" applyFill="1" applyBorder="1" applyAlignment="1">
      <alignment horizontal="center" vertical="center" wrapText="1"/>
    </xf>
    <xf numFmtId="0" fontId="29" fillId="8" borderId="1" xfId="0" applyFont="1" applyFill="1" applyBorder="1" applyAlignment="1">
      <alignment horizontal="center" vertical="center" wrapText="1"/>
    </xf>
    <xf numFmtId="0" fontId="31" fillId="9" borderId="12" xfId="0" applyFont="1" applyFill="1" applyBorder="1" applyAlignment="1">
      <alignment horizontal="center" vertical="center" wrapText="1"/>
    </xf>
  </cellXfs>
  <cellStyles count="2">
    <cellStyle name="Euro" xfId="1" xr:uid="{7AA76C90-33A9-47C6-967A-42D46E347C2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</xdr:colOff>
      <xdr:row>0</xdr:row>
      <xdr:rowOff>60960</xdr:rowOff>
    </xdr:from>
    <xdr:to>
      <xdr:col>1</xdr:col>
      <xdr:colOff>1005840</xdr:colOff>
      <xdr:row>0</xdr:row>
      <xdr:rowOff>1059180</xdr:rowOff>
    </xdr:to>
    <xdr:pic>
      <xdr:nvPicPr>
        <xdr:cNvPr id="1028" name="Picture 1">
          <a:extLst>
            <a:ext uri="{FF2B5EF4-FFF2-40B4-BE49-F238E27FC236}">
              <a16:creationId xmlns:a16="http://schemas.microsoft.com/office/drawing/2014/main" id="{F5DF4BBD-D762-3ED3-79FB-0E9B8943E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12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" y="60960"/>
          <a:ext cx="975360" cy="9982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lum bright="12000"/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556260</xdr:colOff>
      <xdr:row>0</xdr:row>
      <xdr:rowOff>137160</xdr:rowOff>
    </xdr:from>
    <xdr:to>
      <xdr:col>1</xdr:col>
      <xdr:colOff>1455420</xdr:colOff>
      <xdr:row>1</xdr:row>
      <xdr:rowOff>53340</xdr:rowOff>
    </xdr:to>
    <xdr:pic>
      <xdr:nvPicPr>
        <xdr:cNvPr id="10244" name="Picture 1">
          <a:extLst>
            <a:ext uri="{FF2B5EF4-FFF2-40B4-BE49-F238E27FC236}">
              <a16:creationId xmlns:a16="http://schemas.microsoft.com/office/drawing/2014/main" id="{96A5674A-F829-D6A5-06A0-D354E32A6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12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9220" y="137160"/>
          <a:ext cx="899160" cy="13868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lum bright="12000"/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</xdr:colOff>
      <xdr:row>0</xdr:row>
      <xdr:rowOff>129540</xdr:rowOff>
    </xdr:from>
    <xdr:to>
      <xdr:col>1</xdr:col>
      <xdr:colOff>1104900</xdr:colOff>
      <xdr:row>0</xdr:row>
      <xdr:rowOff>1470660</xdr:rowOff>
    </xdr:to>
    <xdr:pic>
      <xdr:nvPicPr>
        <xdr:cNvPr id="11268" name="Picture 1">
          <a:extLst>
            <a:ext uri="{FF2B5EF4-FFF2-40B4-BE49-F238E27FC236}">
              <a16:creationId xmlns:a16="http://schemas.microsoft.com/office/drawing/2014/main" id="{B59E7682-BD83-14FD-9931-AC996E8C0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12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" y="129540"/>
          <a:ext cx="1074420" cy="1341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lum bright="12000"/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0</xdr:row>
      <xdr:rowOff>266700</xdr:rowOff>
    </xdr:from>
    <xdr:to>
      <xdr:col>1</xdr:col>
      <xdr:colOff>1165860</xdr:colOff>
      <xdr:row>0</xdr:row>
      <xdr:rowOff>1508760</xdr:rowOff>
    </xdr:to>
    <xdr:pic>
      <xdr:nvPicPr>
        <xdr:cNvPr id="12292" name="Picture 1">
          <a:extLst>
            <a:ext uri="{FF2B5EF4-FFF2-40B4-BE49-F238E27FC236}">
              <a16:creationId xmlns:a16="http://schemas.microsoft.com/office/drawing/2014/main" id="{A2C44B93-BA1D-DE71-E5AF-830554CA2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12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266700"/>
          <a:ext cx="1028700" cy="12420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lum bright="12000"/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</xdr:colOff>
      <xdr:row>0</xdr:row>
      <xdr:rowOff>60960</xdr:rowOff>
    </xdr:from>
    <xdr:to>
      <xdr:col>1</xdr:col>
      <xdr:colOff>937260</xdr:colOff>
      <xdr:row>0</xdr:row>
      <xdr:rowOff>1150620</xdr:rowOff>
    </xdr:to>
    <xdr:pic>
      <xdr:nvPicPr>
        <xdr:cNvPr id="2052" name="Picture 1">
          <a:extLst>
            <a:ext uri="{FF2B5EF4-FFF2-40B4-BE49-F238E27FC236}">
              <a16:creationId xmlns:a16="http://schemas.microsoft.com/office/drawing/2014/main" id="{CF0C55E4-23AA-871B-77D6-F7C919E51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12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60960"/>
          <a:ext cx="906780" cy="10896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lum bright="12000"/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53340</xdr:rowOff>
    </xdr:from>
    <xdr:to>
      <xdr:col>1</xdr:col>
      <xdr:colOff>899160</xdr:colOff>
      <xdr:row>1</xdr:row>
      <xdr:rowOff>0</xdr:rowOff>
    </xdr:to>
    <xdr:pic>
      <xdr:nvPicPr>
        <xdr:cNvPr id="3076" name="Picture 1">
          <a:extLst>
            <a:ext uri="{FF2B5EF4-FFF2-40B4-BE49-F238E27FC236}">
              <a16:creationId xmlns:a16="http://schemas.microsoft.com/office/drawing/2014/main" id="{5D03ED27-6EFF-E1BA-43D1-7CEBBC3EA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12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" y="53340"/>
          <a:ext cx="899160" cy="14173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lum bright="12000"/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0</xdr:row>
      <xdr:rowOff>38100</xdr:rowOff>
    </xdr:from>
    <xdr:to>
      <xdr:col>1</xdr:col>
      <xdr:colOff>1028700</xdr:colOff>
      <xdr:row>0</xdr:row>
      <xdr:rowOff>1127760</xdr:rowOff>
    </xdr:to>
    <xdr:pic>
      <xdr:nvPicPr>
        <xdr:cNvPr id="4100" name="Picture 1">
          <a:extLst>
            <a:ext uri="{FF2B5EF4-FFF2-40B4-BE49-F238E27FC236}">
              <a16:creationId xmlns:a16="http://schemas.microsoft.com/office/drawing/2014/main" id="{C25CA73C-5136-4D9A-C5D3-7CD002C00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12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" y="38100"/>
          <a:ext cx="906780" cy="10896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lum bright="12000"/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0</xdr:row>
      <xdr:rowOff>121920</xdr:rowOff>
    </xdr:from>
    <xdr:to>
      <xdr:col>1</xdr:col>
      <xdr:colOff>1089660</xdr:colOff>
      <xdr:row>1</xdr:row>
      <xdr:rowOff>30480</xdr:rowOff>
    </xdr:to>
    <xdr:pic>
      <xdr:nvPicPr>
        <xdr:cNvPr id="5124" name="Picture 1">
          <a:extLst>
            <a:ext uri="{FF2B5EF4-FFF2-40B4-BE49-F238E27FC236}">
              <a16:creationId xmlns:a16="http://schemas.microsoft.com/office/drawing/2014/main" id="{B848E077-88A6-16E5-ED45-7B5C49603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12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" y="121920"/>
          <a:ext cx="899160" cy="13792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lum bright="12000"/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53340</xdr:rowOff>
    </xdr:from>
    <xdr:to>
      <xdr:col>1</xdr:col>
      <xdr:colOff>906780</xdr:colOff>
      <xdr:row>1</xdr:row>
      <xdr:rowOff>0</xdr:rowOff>
    </xdr:to>
    <xdr:pic>
      <xdr:nvPicPr>
        <xdr:cNvPr id="6148" name="Picture 1">
          <a:extLst>
            <a:ext uri="{FF2B5EF4-FFF2-40B4-BE49-F238E27FC236}">
              <a16:creationId xmlns:a16="http://schemas.microsoft.com/office/drawing/2014/main" id="{E3762740-5C29-C9BE-5BC1-88606F944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12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080" y="53340"/>
          <a:ext cx="906780" cy="14173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lum bright="12000"/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312420</xdr:colOff>
      <xdr:row>0</xdr:row>
      <xdr:rowOff>91440</xdr:rowOff>
    </xdr:from>
    <xdr:to>
      <xdr:col>1</xdr:col>
      <xdr:colOff>1226820</xdr:colOff>
      <xdr:row>1</xdr:row>
      <xdr:rowOff>0</xdr:rowOff>
    </xdr:to>
    <xdr:pic>
      <xdr:nvPicPr>
        <xdr:cNvPr id="7172" name="Picture 1">
          <a:extLst>
            <a:ext uri="{FF2B5EF4-FFF2-40B4-BE49-F238E27FC236}">
              <a16:creationId xmlns:a16="http://schemas.microsoft.com/office/drawing/2014/main" id="{AA16BFB9-5B26-5EDB-4343-389E02FDF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12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" y="91440"/>
          <a:ext cx="914400" cy="13792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lum bright="12000"/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320040</xdr:colOff>
      <xdr:row>0</xdr:row>
      <xdr:rowOff>99060</xdr:rowOff>
    </xdr:from>
    <xdr:to>
      <xdr:col>1</xdr:col>
      <xdr:colOff>1234440</xdr:colOff>
      <xdr:row>1</xdr:row>
      <xdr:rowOff>7620</xdr:rowOff>
    </xdr:to>
    <xdr:pic>
      <xdr:nvPicPr>
        <xdr:cNvPr id="8196" name="Picture 1">
          <a:extLst>
            <a:ext uri="{FF2B5EF4-FFF2-40B4-BE49-F238E27FC236}">
              <a16:creationId xmlns:a16="http://schemas.microsoft.com/office/drawing/2014/main" id="{C9E1DED9-142E-E60B-5B02-D128B5A4E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12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99060"/>
          <a:ext cx="914400" cy="13792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lum bright="12000"/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411480</xdr:colOff>
      <xdr:row>0</xdr:row>
      <xdr:rowOff>99060</xdr:rowOff>
    </xdr:from>
    <xdr:to>
      <xdr:col>1</xdr:col>
      <xdr:colOff>1325880</xdr:colOff>
      <xdr:row>1</xdr:row>
      <xdr:rowOff>22860</xdr:rowOff>
    </xdr:to>
    <xdr:pic>
      <xdr:nvPicPr>
        <xdr:cNvPr id="9220" name="Picture 1">
          <a:extLst>
            <a:ext uri="{FF2B5EF4-FFF2-40B4-BE49-F238E27FC236}">
              <a16:creationId xmlns:a16="http://schemas.microsoft.com/office/drawing/2014/main" id="{C36C0020-DB98-9105-72B5-90EB8A4DD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12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99060"/>
          <a:ext cx="914400" cy="13944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>
                  <a:lum bright="12000"/>
                </a:blip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89314-AB97-464D-B9CF-775AAE2739B7}">
  <dimension ref="A1:W13"/>
  <sheetViews>
    <sheetView zoomScale="89" zoomScaleNormal="89" workbookViewId="0">
      <selection activeCell="B14" sqref="B14"/>
    </sheetView>
  </sheetViews>
  <sheetFormatPr baseColWidth="10" defaultColWidth="11.44140625" defaultRowHeight="13.2" x14ac:dyDescent="0.25"/>
  <cols>
    <col min="1" max="1" width="7.5546875" style="1" customWidth="1"/>
    <col min="2" max="2" width="41.5546875" style="1" bestFit="1" customWidth="1"/>
    <col min="3" max="3" width="40.88671875" style="1" customWidth="1"/>
    <col min="4" max="20" width="6.5546875" style="1" customWidth="1"/>
    <col min="21" max="21" width="7.5546875" style="1" customWidth="1"/>
    <col min="22" max="22" width="6.5546875" style="1" customWidth="1"/>
    <col min="23" max="23" width="16.5546875" style="1" customWidth="1"/>
    <col min="24" max="16384" width="11.44140625" style="1"/>
  </cols>
  <sheetData>
    <row r="1" spans="1:23" ht="116.25" customHeight="1" x14ac:dyDescent="0.25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</row>
    <row r="2" spans="1:23" ht="15" x14ac:dyDescent="0.25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</row>
    <row r="3" spans="1:23" x14ac:dyDescent="0.25">
      <c r="A3" s="68" t="s">
        <v>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</row>
    <row r="4" spans="1:23" ht="23.25" customHeight="1" x14ac:dyDescent="0.25">
      <c r="A4" s="69" t="s">
        <v>3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</row>
    <row r="5" spans="1:23" ht="12.75" customHeight="1" x14ac:dyDescent="0.25">
      <c r="D5" s="70" t="s">
        <v>4</v>
      </c>
      <c r="E5" s="70"/>
      <c r="F5" s="70"/>
      <c r="G5" s="70"/>
      <c r="H5" s="70"/>
      <c r="I5" s="70"/>
      <c r="J5" s="70"/>
      <c r="K5" s="70"/>
      <c r="L5" s="70"/>
      <c r="M5" s="71" t="s">
        <v>5</v>
      </c>
      <c r="N5" s="71"/>
      <c r="O5" s="71"/>
      <c r="P5" s="71"/>
      <c r="Q5" s="71"/>
      <c r="R5" s="71"/>
      <c r="S5" s="71"/>
      <c r="T5" s="71"/>
      <c r="U5" s="71"/>
    </row>
    <row r="6" spans="1:23" ht="30" customHeight="1" x14ac:dyDescent="0.25">
      <c r="A6" s="65" t="s">
        <v>6</v>
      </c>
      <c r="B6" s="65" t="s">
        <v>7</v>
      </c>
      <c r="C6" s="65" t="s">
        <v>8</v>
      </c>
      <c r="D6" s="63" t="s">
        <v>9</v>
      </c>
      <c r="E6" s="63"/>
      <c r="F6" s="63"/>
      <c r="G6" s="63"/>
      <c r="H6" s="63"/>
      <c r="I6" s="64" t="s">
        <v>10</v>
      </c>
      <c r="J6" s="64"/>
      <c r="K6" s="64"/>
      <c r="L6" s="65" t="s">
        <v>11</v>
      </c>
      <c r="M6" s="63" t="s">
        <v>9</v>
      </c>
      <c r="N6" s="63"/>
      <c r="O6" s="63"/>
      <c r="P6" s="63"/>
      <c r="Q6" s="63"/>
      <c r="R6" s="64" t="s">
        <v>10</v>
      </c>
      <c r="S6" s="64"/>
      <c r="T6" s="64"/>
      <c r="U6" s="65" t="s">
        <v>11</v>
      </c>
      <c r="V6" s="65" t="s">
        <v>12</v>
      </c>
      <c r="W6" s="66" t="s">
        <v>13</v>
      </c>
    </row>
    <row r="7" spans="1:23" ht="15" customHeight="1" x14ac:dyDescent="0.25">
      <c r="A7" s="65"/>
      <c r="B7" s="65"/>
      <c r="C7" s="65"/>
      <c r="D7" s="2" t="s">
        <v>14</v>
      </c>
      <c r="E7" s="2" t="s">
        <v>15</v>
      </c>
      <c r="F7" s="2" t="s">
        <v>16</v>
      </c>
      <c r="G7" s="2" t="s">
        <v>17</v>
      </c>
      <c r="H7" s="2" t="s">
        <v>18</v>
      </c>
      <c r="I7" s="2" t="s">
        <v>14</v>
      </c>
      <c r="J7" s="2" t="s">
        <v>15</v>
      </c>
      <c r="K7" s="2" t="s">
        <v>16</v>
      </c>
      <c r="L7" s="65"/>
      <c r="M7" s="2" t="s">
        <v>14</v>
      </c>
      <c r="N7" s="2" t="s">
        <v>15</v>
      </c>
      <c r="O7" s="2" t="s">
        <v>16</v>
      </c>
      <c r="P7" s="2" t="s">
        <v>17</v>
      </c>
      <c r="Q7" s="2" t="s">
        <v>18</v>
      </c>
      <c r="R7" s="2" t="s">
        <v>14</v>
      </c>
      <c r="S7" s="2" t="s">
        <v>15</v>
      </c>
      <c r="T7" s="2" t="s">
        <v>16</v>
      </c>
      <c r="U7" s="65"/>
      <c r="V7" s="65"/>
      <c r="W7" s="66"/>
    </row>
    <row r="8" spans="1:23" ht="15" customHeight="1" x14ac:dyDescent="0.3">
      <c r="A8" s="3">
        <v>94</v>
      </c>
      <c r="B8" s="4" t="s">
        <v>64</v>
      </c>
      <c r="C8" s="5" t="s">
        <v>19</v>
      </c>
      <c r="D8" s="6">
        <v>7</v>
      </c>
      <c r="E8" s="6">
        <v>7</v>
      </c>
      <c r="F8" s="6">
        <v>7</v>
      </c>
      <c r="G8" s="6">
        <v>6.75</v>
      </c>
      <c r="H8" s="6">
        <v>7.5</v>
      </c>
      <c r="I8" s="6">
        <v>6.5</v>
      </c>
      <c r="J8" s="6">
        <v>6.5</v>
      </c>
      <c r="K8" s="6">
        <v>7</v>
      </c>
      <c r="L8" s="7">
        <f t="shared" ref="L8:L13" si="0">((D8+E8+F8+G8+H8)/5)*0.4+((I8+J8+K8)/3)*0.6</f>
        <v>6.82</v>
      </c>
      <c r="M8" s="8">
        <v>8.5</v>
      </c>
      <c r="N8" s="8">
        <v>8</v>
      </c>
      <c r="O8" s="8">
        <v>8</v>
      </c>
      <c r="P8" s="8">
        <v>7.5</v>
      </c>
      <c r="Q8" s="8">
        <v>8.5</v>
      </c>
      <c r="R8" s="8">
        <v>8</v>
      </c>
      <c r="S8" s="8">
        <v>8.5</v>
      </c>
      <c r="T8" s="8">
        <v>8</v>
      </c>
      <c r="U8" s="9">
        <f t="shared" ref="U8:U13" si="1">((M8+N8+O8+P8+Q8)/5)*0.4+((R8+S8+T8)/3)*0.6</f>
        <v>8.14</v>
      </c>
      <c r="V8" s="10">
        <f t="shared" ref="V8:V13" si="2">(L8+U8)/2</f>
        <v>7.48</v>
      </c>
      <c r="W8" s="11" t="s">
        <v>20</v>
      </c>
    </row>
    <row r="9" spans="1:23" ht="15" customHeight="1" x14ac:dyDescent="0.3">
      <c r="A9" s="3">
        <v>95</v>
      </c>
      <c r="B9" s="4" t="s">
        <v>66</v>
      </c>
      <c r="C9" s="5" t="s">
        <v>65</v>
      </c>
      <c r="D9" s="6">
        <v>6.7</v>
      </c>
      <c r="E9" s="6">
        <v>7</v>
      </c>
      <c r="F9" s="6">
        <v>7</v>
      </c>
      <c r="G9" s="6">
        <v>6.5</v>
      </c>
      <c r="H9" s="6">
        <v>6.5</v>
      </c>
      <c r="I9" s="6">
        <v>6</v>
      </c>
      <c r="J9" s="6">
        <v>6</v>
      </c>
      <c r="K9" s="6">
        <v>6</v>
      </c>
      <c r="L9" s="7">
        <f t="shared" si="0"/>
        <v>6.2959999999999994</v>
      </c>
      <c r="M9" s="8">
        <v>8.5</v>
      </c>
      <c r="N9" s="8">
        <v>8.5</v>
      </c>
      <c r="O9" s="8">
        <v>8.5</v>
      </c>
      <c r="P9" s="8">
        <v>7.5</v>
      </c>
      <c r="Q9" s="8">
        <v>8.5</v>
      </c>
      <c r="R9" s="8">
        <v>6.5</v>
      </c>
      <c r="S9" s="8">
        <v>6</v>
      </c>
      <c r="T9" s="8">
        <v>6.5</v>
      </c>
      <c r="U9" s="9">
        <f t="shared" si="1"/>
        <v>7.12</v>
      </c>
      <c r="V9" s="10">
        <f t="shared" si="2"/>
        <v>6.7080000000000002</v>
      </c>
      <c r="W9" s="11" t="s">
        <v>21</v>
      </c>
    </row>
    <row r="10" spans="1:23" ht="15" customHeight="1" x14ac:dyDescent="0.3">
      <c r="A10" s="3">
        <v>96</v>
      </c>
      <c r="B10" s="4" t="s">
        <v>67</v>
      </c>
      <c r="C10" s="5" t="s">
        <v>22</v>
      </c>
      <c r="D10" s="6"/>
      <c r="E10" s="6"/>
      <c r="F10" s="6"/>
      <c r="G10" s="6"/>
      <c r="H10" s="6"/>
      <c r="I10" s="6"/>
      <c r="J10" s="6"/>
      <c r="K10" s="6"/>
      <c r="L10" s="7">
        <f t="shared" si="0"/>
        <v>0</v>
      </c>
      <c r="M10" s="8"/>
      <c r="N10" s="8"/>
      <c r="O10" s="8"/>
      <c r="P10" s="8"/>
      <c r="Q10" s="8"/>
      <c r="R10" s="8"/>
      <c r="S10" s="8"/>
      <c r="T10" s="8"/>
      <c r="U10" s="9">
        <f t="shared" si="1"/>
        <v>0</v>
      </c>
      <c r="V10" s="10">
        <f t="shared" si="2"/>
        <v>0</v>
      </c>
      <c r="W10" s="11"/>
    </row>
    <row r="11" spans="1:23" ht="15" customHeight="1" x14ac:dyDescent="0.3">
      <c r="A11" s="3">
        <v>97</v>
      </c>
      <c r="B11" s="4" t="s">
        <v>68</v>
      </c>
      <c r="C11" s="5" t="s">
        <v>23</v>
      </c>
      <c r="D11" s="6"/>
      <c r="E11" s="6"/>
      <c r="F11" s="6"/>
      <c r="G11" s="6"/>
      <c r="H11" s="6"/>
      <c r="I11" s="6"/>
      <c r="J11" s="6"/>
      <c r="K11" s="6"/>
      <c r="L11" s="7">
        <f t="shared" si="0"/>
        <v>0</v>
      </c>
      <c r="M11" s="8"/>
      <c r="N11" s="8"/>
      <c r="O11" s="8"/>
      <c r="P11" s="8"/>
      <c r="Q11" s="8"/>
      <c r="R11" s="8"/>
      <c r="S11" s="8"/>
      <c r="T11" s="8"/>
      <c r="U11" s="9">
        <f t="shared" si="1"/>
        <v>0</v>
      </c>
      <c r="V11" s="10">
        <f t="shared" si="2"/>
        <v>0</v>
      </c>
      <c r="W11" s="11"/>
    </row>
    <row r="12" spans="1:23" ht="15.6" x14ac:dyDescent="0.3">
      <c r="A12" s="3">
        <v>98</v>
      </c>
      <c r="B12" s="4" t="s">
        <v>69</v>
      </c>
      <c r="C12" s="5" t="s">
        <v>24</v>
      </c>
      <c r="D12" s="6">
        <v>7.5</v>
      </c>
      <c r="E12" s="6">
        <v>7.5</v>
      </c>
      <c r="F12" s="6">
        <v>7.5</v>
      </c>
      <c r="G12" s="6">
        <v>7</v>
      </c>
      <c r="H12" s="6">
        <v>7.5</v>
      </c>
      <c r="I12" s="6">
        <v>7</v>
      </c>
      <c r="J12" s="6">
        <v>7</v>
      </c>
      <c r="K12" s="6">
        <v>7</v>
      </c>
      <c r="L12" s="7">
        <f t="shared" si="0"/>
        <v>7.16</v>
      </c>
      <c r="M12" s="8">
        <v>9.5</v>
      </c>
      <c r="N12" s="8">
        <v>9</v>
      </c>
      <c r="O12" s="8">
        <v>9</v>
      </c>
      <c r="P12" s="8">
        <v>9</v>
      </c>
      <c r="Q12" s="8">
        <v>9</v>
      </c>
      <c r="R12" s="8">
        <v>9</v>
      </c>
      <c r="S12" s="8">
        <v>8.5</v>
      </c>
      <c r="T12" s="8">
        <v>8.5</v>
      </c>
      <c r="U12" s="9">
        <f t="shared" si="1"/>
        <v>8.84</v>
      </c>
      <c r="V12" s="10">
        <f t="shared" si="2"/>
        <v>8</v>
      </c>
      <c r="W12" s="11" t="s">
        <v>25</v>
      </c>
    </row>
    <row r="13" spans="1:23" ht="15.6" customHeight="1" x14ac:dyDescent="0.3">
      <c r="A13" s="3">
        <v>99</v>
      </c>
      <c r="B13" s="4" t="s">
        <v>70</v>
      </c>
      <c r="C13" s="5" t="s">
        <v>24</v>
      </c>
      <c r="D13" s="6">
        <v>8</v>
      </c>
      <c r="E13" s="6">
        <v>7.5</v>
      </c>
      <c r="F13" s="6">
        <v>7.5</v>
      </c>
      <c r="G13" s="6">
        <v>7</v>
      </c>
      <c r="H13" s="6">
        <v>7.5</v>
      </c>
      <c r="I13" s="6">
        <v>7</v>
      </c>
      <c r="J13" s="6">
        <v>7</v>
      </c>
      <c r="K13" s="6">
        <v>7</v>
      </c>
      <c r="L13" s="7">
        <f t="shared" si="0"/>
        <v>7.2</v>
      </c>
      <c r="M13" s="8">
        <v>9.5</v>
      </c>
      <c r="N13" s="8">
        <v>7.5</v>
      </c>
      <c r="O13" s="8">
        <v>9</v>
      </c>
      <c r="P13" s="8">
        <v>8.5</v>
      </c>
      <c r="Q13" s="8">
        <v>9</v>
      </c>
      <c r="R13" s="8">
        <v>8</v>
      </c>
      <c r="S13" s="8">
        <v>8</v>
      </c>
      <c r="T13" s="8">
        <v>8</v>
      </c>
      <c r="U13" s="9">
        <f t="shared" si="1"/>
        <v>8.2799999999999994</v>
      </c>
      <c r="V13" s="10">
        <f t="shared" si="2"/>
        <v>7.74</v>
      </c>
      <c r="W13" s="11" t="s">
        <v>26</v>
      </c>
    </row>
  </sheetData>
  <sheetProtection selectLockedCells="1" selectUnlockedCells="1"/>
  <mergeCells count="17">
    <mergeCell ref="L6:L7"/>
    <mergeCell ref="A1:W1"/>
    <mergeCell ref="A2:W2"/>
    <mergeCell ref="A3:W3"/>
    <mergeCell ref="A4:W4"/>
    <mergeCell ref="D5:L5"/>
    <mergeCell ref="M5:U5"/>
    <mergeCell ref="M6:Q6"/>
    <mergeCell ref="R6:T6"/>
    <mergeCell ref="U6:U7"/>
    <mergeCell ref="V6:V7"/>
    <mergeCell ref="W6:W7"/>
    <mergeCell ref="A6:A7"/>
    <mergeCell ref="B6:B7"/>
    <mergeCell ref="C6:C7"/>
    <mergeCell ref="D6:H6"/>
    <mergeCell ref="I6:K6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E8250-B224-4E75-8250-568570CCF27E}">
  <dimension ref="A1:X11"/>
  <sheetViews>
    <sheetView zoomScale="89" zoomScaleNormal="89" workbookViewId="0">
      <selection activeCell="B12" sqref="B12"/>
    </sheetView>
  </sheetViews>
  <sheetFormatPr baseColWidth="10" defaultColWidth="11.44140625" defaultRowHeight="13.2" x14ac:dyDescent="0.25"/>
  <cols>
    <col min="1" max="1" width="12" style="1" customWidth="1"/>
    <col min="2" max="2" width="43.5546875" style="1" bestFit="1" customWidth="1"/>
    <col min="3" max="3" width="42.109375" style="1" customWidth="1"/>
    <col min="4" max="22" width="10.5546875" style="1" customWidth="1"/>
    <col min="23" max="23" width="23.5546875" style="1" customWidth="1"/>
    <col min="24" max="16384" width="11.44140625" style="1"/>
  </cols>
  <sheetData>
    <row r="1" spans="1:24" ht="116.25" customHeight="1" x14ac:dyDescent="0.35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</row>
    <row r="2" spans="1:24" ht="20.399999999999999" x14ac:dyDescent="0.3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</row>
    <row r="3" spans="1:24" ht="17.399999999999999" x14ac:dyDescent="0.3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</row>
    <row r="4" spans="1:24" ht="23.25" customHeight="1" x14ac:dyDescent="0.25">
      <c r="A4" s="69" t="s">
        <v>46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</row>
    <row r="5" spans="1:24" ht="30" customHeight="1" x14ac:dyDescent="0.35">
      <c r="D5" s="85" t="s">
        <v>4</v>
      </c>
      <c r="E5" s="85"/>
      <c r="F5" s="85"/>
      <c r="G5" s="85"/>
      <c r="H5" s="85"/>
      <c r="I5" s="85"/>
      <c r="J5" s="85"/>
      <c r="K5" s="85"/>
      <c r="L5" s="85"/>
      <c r="M5" s="86" t="s">
        <v>5</v>
      </c>
      <c r="N5" s="86"/>
      <c r="O5" s="86"/>
      <c r="P5" s="86"/>
      <c r="Q5" s="86"/>
      <c r="R5" s="86"/>
      <c r="S5" s="86"/>
      <c r="T5" s="86"/>
      <c r="U5" s="86"/>
    </row>
    <row r="6" spans="1:24" ht="44.25" customHeight="1" x14ac:dyDescent="0.3">
      <c r="A6" s="65" t="s">
        <v>6</v>
      </c>
      <c r="B6" s="84" t="s">
        <v>7</v>
      </c>
      <c r="C6" s="84" t="s">
        <v>28</v>
      </c>
      <c r="D6" s="82" t="s">
        <v>9</v>
      </c>
      <c r="E6" s="82"/>
      <c r="F6" s="82"/>
      <c r="G6" s="82"/>
      <c r="H6" s="82"/>
      <c r="I6" s="80" t="s">
        <v>41</v>
      </c>
      <c r="J6" s="80"/>
      <c r="K6" s="80"/>
      <c r="L6" s="84" t="s">
        <v>11</v>
      </c>
      <c r="M6" s="82" t="s">
        <v>9</v>
      </c>
      <c r="N6" s="82"/>
      <c r="O6" s="82"/>
      <c r="P6" s="82"/>
      <c r="Q6" s="82"/>
      <c r="R6" s="80" t="s">
        <v>41</v>
      </c>
      <c r="S6" s="80"/>
      <c r="T6" s="80"/>
      <c r="U6" s="84" t="s">
        <v>11</v>
      </c>
      <c r="V6" s="84" t="s">
        <v>12</v>
      </c>
      <c r="W6" s="84" t="s">
        <v>13</v>
      </c>
      <c r="X6" s="42"/>
    </row>
    <row r="7" spans="1:24" ht="15" customHeight="1" x14ac:dyDescent="0.3">
      <c r="A7" s="65"/>
      <c r="B7" s="84"/>
      <c r="C7" s="84"/>
      <c r="D7" s="31" t="s">
        <v>14</v>
      </c>
      <c r="E7" s="31" t="s">
        <v>15</v>
      </c>
      <c r="F7" s="31" t="s">
        <v>16</v>
      </c>
      <c r="G7" s="31" t="s">
        <v>17</v>
      </c>
      <c r="H7" s="31" t="s">
        <v>18</v>
      </c>
      <c r="I7" s="31" t="s">
        <v>14</v>
      </c>
      <c r="J7" s="31" t="s">
        <v>15</v>
      </c>
      <c r="K7" s="31" t="s">
        <v>16</v>
      </c>
      <c r="L7" s="84"/>
      <c r="M7" s="31" t="s">
        <v>14</v>
      </c>
      <c r="N7" s="31" t="s">
        <v>15</v>
      </c>
      <c r="O7" s="31" t="s">
        <v>16</v>
      </c>
      <c r="P7" s="31" t="s">
        <v>17</v>
      </c>
      <c r="Q7" s="31" t="s">
        <v>18</v>
      </c>
      <c r="R7" s="31" t="s">
        <v>14</v>
      </c>
      <c r="S7" s="31" t="s">
        <v>15</v>
      </c>
      <c r="T7" s="31" t="s">
        <v>16</v>
      </c>
      <c r="U7" s="84"/>
      <c r="V7" s="84"/>
      <c r="W7" s="84"/>
      <c r="X7" s="42"/>
    </row>
    <row r="8" spans="1:24" ht="17.399999999999999" x14ac:dyDescent="0.3">
      <c r="A8" s="33">
        <v>132</v>
      </c>
      <c r="B8" s="34" t="s">
        <v>107</v>
      </c>
      <c r="C8" s="43" t="s">
        <v>47</v>
      </c>
      <c r="D8" s="36">
        <v>8</v>
      </c>
      <c r="E8" s="36">
        <v>8</v>
      </c>
      <c r="F8" s="36">
        <v>7.5</v>
      </c>
      <c r="G8" s="36">
        <v>8</v>
      </c>
      <c r="H8" s="36">
        <v>7.5</v>
      </c>
      <c r="I8" s="36">
        <v>7</v>
      </c>
      <c r="J8" s="36">
        <v>7.5</v>
      </c>
      <c r="K8" s="36">
        <v>7</v>
      </c>
      <c r="L8" s="37">
        <f>((D8+E8+F8+G8+H8)/5)*0.4+((I8+J8+K8)/3)*0.6</f>
        <v>7.42</v>
      </c>
      <c r="M8" s="38">
        <v>8.5</v>
      </c>
      <c r="N8" s="38">
        <v>8</v>
      </c>
      <c r="O8" s="38">
        <v>8.5</v>
      </c>
      <c r="P8" s="38">
        <v>8</v>
      </c>
      <c r="Q8" s="38">
        <v>9</v>
      </c>
      <c r="R8" s="38">
        <v>8</v>
      </c>
      <c r="S8" s="38">
        <v>8.5</v>
      </c>
      <c r="T8" s="38">
        <v>8</v>
      </c>
      <c r="U8" s="39">
        <f>((M8+N8+O8+P8+Q8)/5)*0.4+((R8+S8+T8)/3)*0.6</f>
        <v>8.26</v>
      </c>
      <c r="V8" s="40">
        <f>(L8+U8)/2</f>
        <v>7.84</v>
      </c>
      <c r="W8" s="41" t="s">
        <v>26</v>
      </c>
      <c r="X8" s="42"/>
    </row>
    <row r="9" spans="1:24" ht="18.149999999999999" customHeight="1" x14ac:dyDescent="0.3">
      <c r="A9" s="33">
        <v>133</v>
      </c>
      <c r="B9" s="44" t="s">
        <v>108</v>
      </c>
      <c r="C9" s="43" t="s">
        <v>19</v>
      </c>
      <c r="D9" s="36">
        <v>8</v>
      </c>
      <c r="E9" s="36">
        <v>7</v>
      </c>
      <c r="F9" s="36">
        <v>7</v>
      </c>
      <c r="G9" s="36">
        <v>7</v>
      </c>
      <c r="H9" s="36">
        <v>7.5</v>
      </c>
      <c r="I9" s="36">
        <v>7</v>
      </c>
      <c r="J9" s="36">
        <v>8</v>
      </c>
      <c r="K9" s="36">
        <v>8.5</v>
      </c>
      <c r="L9" s="37">
        <f>((D9+E9+F9+G9+H9)/5)*0.4+((I9+J9+K9)/3)*0.6</f>
        <v>7.6199999999999992</v>
      </c>
      <c r="M9" s="38">
        <v>8.5</v>
      </c>
      <c r="N9" s="38">
        <v>7</v>
      </c>
      <c r="O9" s="38">
        <v>8</v>
      </c>
      <c r="P9" s="38">
        <v>8.5</v>
      </c>
      <c r="Q9" s="38">
        <v>8.5</v>
      </c>
      <c r="R9" s="38">
        <v>8</v>
      </c>
      <c r="S9" s="38">
        <v>9</v>
      </c>
      <c r="T9" s="38">
        <v>9</v>
      </c>
      <c r="U9" s="39">
        <f>((M9+N9+O9+P9+Q9)/5)*0.4+((R9+S9+T9)/3)*0.6</f>
        <v>8.44</v>
      </c>
      <c r="V9" s="40">
        <f>(L9+U9)/2</f>
        <v>8.0299999999999994</v>
      </c>
      <c r="W9" s="41" t="s">
        <v>25</v>
      </c>
      <c r="X9" s="42"/>
    </row>
    <row r="10" spans="1:24" ht="11.25" customHeight="1" x14ac:dyDescent="0.3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</row>
    <row r="11" spans="1:24" ht="17.399999999999999" x14ac:dyDescent="0.3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</row>
  </sheetData>
  <sheetProtection selectLockedCells="1" selectUnlockedCells="1"/>
  <mergeCells count="17">
    <mergeCell ref="L6:L7"/>
    <mergeCell ref="A1:W1"/>
    <mergeCell ref="A2:W2"/>
    <mergeCell ref="A3:W3"/>
    <mergeCell ref="A4:W4"/>
    <mergeCell ref="D5:L5"/>
    <mergeCell ref="M5:U5"/>
    <mergeCell ref="M6:Q6"/>
    <mergeCell ref="R6:T6"/>
    <mergeCell ref="U6:U7"/>
    <mergeCell ref="V6:V7"/>
    <mergeCell ref="W6:W7"/>
    <mergeCell ref="A6:A7"/>
    <mergeCell ref="B6:B7"/>
    <mergeCell ref="C6:C7"/>
    <mergeCell ref="D6:H6"/>
    <mergeCell ref="I6:K6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45931-35CB-4659-9ABB-AFE522FB8DF5}">
  <dimension ref="A1:X19"/>
  <sheetViews>
    <sheetView zoomScale="89" zoomScaleNormal="89" workbookViewId="0">
      <selection activeCell="B13" sqref="B13"/>
    </sheetView>
  </sheetViews>
  <sheetFormatPr baseColWidth="10" defaultColWidth="11.44140625" defaultRowHeight="13.2" x14ac:dyDescent="0.25"/>
  <cols>
    <col min="1" max="1" width="12" style="1" customWidth="1"/>
    <col min="2" max="2" width="37.44140625" style="1" customWidth="1"/>
    <col min="3" max="3" width="46.33203125" style="1" customWidth="1"/>
    <col min="4" max="4" width="12.33203125" style="20" customWidth="1"/>
    <col min="5" max="6" width="12.33203125" style="1" customWidth="1"/>
    <col min="7" max="7" width="13.5546875" style="1" customWidth="1"/>
    <col min="8" max="10" width="12.33203125" style="1" customWidth="1"/>
    <col min="11" max="11" width="13.5546875" style="1" customWidth="1"/>
    <col min="12" max="13" width="7.88671875" style="1" customWidth="1"/>
    <col min="14" max="14" width="13.109375" style="1" customWidth="1"/>
    <col min="15" max="15" width="9.109375" style="1" customWidth="1"/>
    <col min="16" max="21" width="6.5546875" style="1" customWidth="1"/>
    <col min="22" max="22" width="7.5546875" style="1" customWidth="1"/>
    <col min="23" max="23" width="6.5546875" style="1" customWidth="1"/>
    <col min="24" max="24" width="14.5546875" style="1" customWidth="1"/>
    <col min="25" max="16384" width="11.44140625" style="1"/>
  </cols>
  <sheetData>
    <row r="1" spans="1:24" ht="156" customHeight="1" x14ac:dyDescent="0.25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</row>
    <row r="2" spans="1:24" ht="15" x14ac:dyDescent="0.25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45"/>
    </row>
    <row r="3" spans="1:24" ht="17.399999999999999" x14ac:dyDescent="0.3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46"/>
    </row>
    <row r="4" spans="1:24" ht="23.25" customHeight="1" x14ac:dyDescent="0.25">
      <c r="A4" s="69" t="s">
        <v>48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</row>
    <row r="5" spans="1:24" ht="12.75" customHeight="1" x14ac:dyDescent="0.25"/>
    <row r="7" spans="1:24" ht="18.75" customHeight="1" x14ac:dyDescent="0.25">
      <c r="A7" s="32"/>
      <c r="B7" s="32"/>
      <c r="C7" s="32"/>
      <c r="D7" s="88" t="s">
        <v>4</v>
      </c>
      <c r="E7" s="88"/>
      <c r="F7" s="88"/>
      <c r="G7" s="88"/>
      <c r="H7" s="89" t="s">
        <v>5</v>
      </c>
      <c r="I7" s="89"/>
      <c r="J7" s="89"/>
      <c r="K7" s="89"/>
      <c r="L7" s="90" t="s">
        <v>49</v>
      </c>
      <c r="M7" s="91" t="s">
        <v>50</v>
      </c>
      <c r="N7" s="91" t="s">
        <v>51</v>
      </c>
    </row>
    <row r="8" spans="1:24" ht="12.75" customHeight="1" x14ac:dyDescent="0.25">
      <c r="A8" s="47"/>
      <c r="B8" s="47"/>
      <c r="C8" s="47"/>
      <c r="D8" s="92" t="s">
        <v>52</v>
      </c>
      <c r="E8" s="92"/>
      <c r="F8" s="92"/>
      <c r="G8" s="92"/>
      <c r="H8" s="87" t="s">
        <v>52</v>
      </c>
      <c r="I8" s="87"/>
      <c r="J8" s="87"/>
      <c r="K8" s="87"/>
      <c r="L8" s="90"/>
      <c r="M8" s="91"/>
      <c r="N8" s="91"/>
    </row>
    <row r="9" spans="1:24" ht="32.25" customHeight="1" x14ac:dyDescent="0.25">
      <c r="A9" s="48" t="s">
        <v>6</v>
      </c>
      <c r="B9" s="49" t="s">
        <v>7</v>
      </c>
      <c r="C9" s="50" t="s">
        <v>28</v>
      </c>
      <c r="D9" s="51" t="s">
        <v>53</v>
      </c>
      <c r="E9" s="52" t="s">
        <v>54</v>
      </c>
      <c r="F9" s="53" t="s">
        <v>55</v>
      </c>
      <c r="G9" s="53" t="s">
        <v>56</v>
      </c>
      <c r="H9" s="52" t="s">
        <v>53</v>
      </c>
      <c r="I9" s="52" t="s">
        <v>54</v>
      </c>
      <c r="J9" s="53" t="s">
        <v>57</v>
      </c>
      <c r="K9" s="53" t="s">
        <v>56</v>
      </c>
      <c r="L9" s="90"/>
      <c r="M9" s="90"/>
      <c r="N9" s="90"/>
      <c r="O9" s="54" t="s">
        <v>58</v>
      </c>
    </row>
    <row r="10" spans="1:24" ht="18" customHeight="1" x14ac:dyDescent="0.3">
      <c r="A10" s="55">
        <v>100</v>
      </c>
      <c r="B10" s="56" t="s">
        <v>109</v>
      </c>
      <c r="C10" s="35" t="s">
        <v>24</v>
      </c>
      <c r="D10" s="57">
        <v>7.5</v>
      </c>
      <c r="E10" s="57">
        <v>8</v>
      </c>
      <c r="F10" s="57">
        <v>7</v>
      </c>
      <c r="G10" s="57">
        <v>6.5</v>
      </c>
      <c r="H10" s="57">
        <v>6</v>
      </c>
      <c r="I10" s="57">
        <v>7</v>
      </c>
      <c r="J10" s="57">
        <v>6</v>
      </c>
      <c r="K10" s="57">
        <v>8</v>
      </c>
      <c r="L10" s="58">
        <f t="shared" ref="L10:L19" si="0">(D10+E10+F10+G10)/4</f>
        <v>7.25</v>
      </c>
      <c r="M10" s="58">
        <f t="shared" ref="M10:M19" si="1">(H10+I10+J10+K10)/4</f>
        <v>6.75</v>
      </c>
      <c r="N10" s="58">
        <f t="shared" ref="N10:N19" si="2">(L10+M10)/2</f>
        <v>7</v>
      </c>
      <c r="O10" s="59" t="s">
        <v>25</v>
      </c>
      <c r="P10" s="1" t="s">
        <v>59</v>
      </c>
    </row>
    <row r="11" spans="1:24" ht="18" customHeight="1" x14ac:dyDescent="0.3">
      <c r="A11" s="55">
        <v>108</v>
      </c>
      <c r="B11" s="56" t="s">
        <v>110</v>
      </c>
      <c r="C11" s="35" t="s">
        <v>33</v>
      </c>
      <c r="D11" s="57">
        <v>8</v>
      </c>
      <c r="E11" s="57">
        <v>8</v>
      </c>
      <c r="F11" s="57">
        <v>7.5</v>
      </c>
      <c r="G11" s="57">
        <v>7.5</v>
      </c>
      <c r="H11" s="57">
        <v>7</v>
      </c>
      <c r="I11" s="57">
        <v>8</v>
      </c>
      <c r="J11" s="57">
        <v>7.5</v>
      </c>
      <c r="K11" s="57">
        <v>8</v>
      </c>
      <c r="L11" s="58">
        <f t="shared" si="0"/>
        <v>7.75</v>
      </c>
      <c r="M11" s="58">
        <f t="shared" si="1"/>
        <v>7.625</v>
      </c>
      <c r="N11" s="58">
        <f t="shared" si="2"/>
        <v>7.6875</v>
      </c>
      <c r="O11" s="59" t="s">
        <v>20</v>
      </c>
      <c r="P11" s="1" t="s">
        <v>60</v>
      </c>
    </row>
    <row r="12" spans="1:24" ht="18" customHeight="1" x14ac:dyDescent="0.3">
      <c r="A12" s="55">
        <v>109</v>
      </c>
      <c r="B12" s="56" t="s">
        <v>111</v>
      </c>
      <c r="C12" s="35" t="s">
        <v>33</v>
      </c>
      <c r="D12" s="57">
        <v>8.5</v>
      </c>
      <c r="E12" s="57">
        <v>9</v>
      </c>
      <c r="F12" s="57">
        <v>8.5</v>
      </c>
      <c r="G12" s="57">
        <v>8.5</v>
      </c>
      <c r="H12" s="57">
        <v>8</v>
      </c>
      <c r="I12" s="57">
        <v>9</v>
      </c>
      <c r="J12" s="57">
        <v>7.5</v>
      </c>
      <c r="K12" s="57">
        <v>8.5</v>
      </c>
      <c r="L12" s="58">
        <f t="shared" si="0"/>
        <v>8.625</v>
      </c>
      <c r="M12" s="58">
        <f t="shared" si="1"/>
        <v>8.25</v>
      </c>
      <c r="N12" s="58">
        <f t="shared" si="2"/>
        <v>8.4375</v>
      </c>
      <c r="O12" s="59" t="s">
        <v>25</v>
      </c>
      <c r="P12" s="1" t="s">
        <v>60</v>
      </c>
    </row>
    <row r="13" spans="1:24" ht="18" customHeight="1" x14ac:dyDescent="0.3">
      <c r="A13" s="55">
        <v>110</v>
      </c>
      <c r="B13" s="56" t="s">
        <v>112</v>
      </c>
      <c r="C13" s="35" t="s">
        <v>24</v>
      </c>
      <c r="D13" s="57">
        <v>8.5</v>
      </c>
      <c r="E13" s="57">
        <v>9</v>
      </c>
      <c r="F13" s="57">
        <v>8.5</v>
      </c>
      <c r="G13" s="57">
        <v>8.5</v>
      </c>
      <c r="H13" s="57">
        <v>7.5</v>
      </c>
      <c r="I13" s="57">
        <v>8</v>
      </c>
      <c r="J13" s="57">
        <v>7</v>
      </c>
      <c r="K13" s="57">
        <v>8.5</v>
      </c>
      <c r="L13" s="58">
        <f t="shared" si="0"/>
        <v>8.625</v>
      </c>
      <c r="M13" s="58">
        <f t="shared" si="1"/>
        <v>7.75</v>
      </c>
      <c r="N13" s="58">
        <f t="shared" si="2"/>
        <v>8.1875</v>
      </c>
      <c r="O13" s="59" t="s">
        <v>26</v>
      </c>
      <c r="P13" s="1" t="s">
        <v>60</v>
      </c>
    </row>
    <row r="14" spans="1:24" ht="18" customHeight="1" x14ac:dyDescent="0.3">
      <c r="A14" s="55"/>
      <c r="B14" s="56"/>
      <c r="C14" s="35"/>
      <c r="D14" s="57"/>
      <c r="E14" s="57"/>
      <c r="F14" s="57"/>
      <c r="G14" s="57"/>
      <c r="H14" s="57"/>
      <c r="I14" s="57"/>
      <c r="J14" s="57"/>
      <c r="K14" s="57"/>
      <c r="L14" s="58">
        <f t="shared" si="0"/>
        <v>0</v>
      </c>
      <c r="M14" s="58">
        <f t="shared" si="1"/>
        <v>0</v>
      </c>
      <c r="N14" s="58">
        <f t="shared" si="2"/>
        <v>0</v>
      </c>
      <c r="O14" s="59"/>
    </row>
    <row r="15" spans="1:24" ht="18" customHeight="1" x14ac:dyDescent="0.3">
      <c r="A15" s="55"/>
      <c r="B15" s="56"/>
      <c r="C15" s="35"/>
      <c r="D15" s="57"/>
      <c r="E15" s="57"/>
      <c r="F15" s="57"/>
      <c r="G15" s="57"/>
      <c r="H15" s="57"/>
      <c r="I15" s="57"/>
      <c r="J15" s="57"/>
      <c r="K15" s="57"/>
      <c r="L15" s="58">
        <f t="shared" si="0"/>
        <v>0</v>
      </c>
      <c r="M15" s="58">
        <f t="shared" si="1"/>
        <v>0</v>
      </c>
      <c r="N15" s="58">
        <f t="shared" si="2"/>
        <v>0</v>
      </c>
      <c r="O15" s="59"/>
    </row>
    <row r="16" spans="1:24" ht="18" customHeight="1" x14ac:dyDescent="0.3">
      <c r="A16" s="55"/>
      <c r="B16" s="56"/>
      <c r="C16" s="35"/>
      <c r="D16" s="57"/>
      <c r="E16" s="57"/>
      <c r="F16" s="57"/>
      <c r="G16" s="57"/>
      <c r="H16" s="57"/>
      <c r="I16" s="57"/>
      <c r="J16" s="57"/>
      <c r="K16" s="57"/>
      <c r="L16" s="58">
        <f t="shared" si="0"/>
        <v>0</v>
      </c>
      <c r="M16" s="58">
        <f t="shared" si="1"/>
        <v>0</v>
      </c>
      <c r="N16" s="58">
        <f t="shared" si="2"/>
        <v>0</v>
      </c>
      <c r="O16" s="59"/>
    </row>
    <row r="17" spans="1:15" ht="18" customHeight="1" x14ac:dyDescent="0.3">
      <c r="A17" s="55"/>
      <c r="B17" s="56"/>
      <c r="C17" s="35"/>
      <c r="D17" s="57"/>
      <c r="E17" s="57"/>
      <c r="F17" s="57"/>
      <c r="G17" s="57"/>
      <c r="H17" s="57"/>
      <c r="I17" s="57"/>
      <c r="J17" s="57"/>
      <c r="K17" s="57"/>
      <c r="L17" s="58">
        <f t="shared" si="0"/>
        <v>0</v>
      </c>
      <c r="M17" s="58">
        <f t="shared" si="1"/>
        <v>0</v>
      </c>
      <c r="N17" s="58">
        <f t="shared" si="2"/>
        <v>0</v>
      </c>
      <c r="O17" s="59"/>
    </row>
    <row r="18" spans="1:15" ht="18" customHeight="1" x14ac:dyDescent="0.3">
      <c r="A18" s="55"/>
      <c r="B18" s="56"/>
      <c r="C18" s="35"/>
      <c r="D18" s="57"/>
      <c r="E18" s="57"/>
      <c r="F18" s="57"/>
      <c r="G18" s="57"/>
      <c r="H18" s="57"/>
      <c r="I18" s="57"/>
      <c r="J18" s="57"/>
      <c r="K18" s="57"/>
      <c r="L18" s="58">
        <f t="shared" si="0"/>
        <v>0</v>
      </c>
      <c r="M18" s="58">
        <f t="shared" si="1"/>
        <v>0</v>
      </c>
      <c r="N18" s="58">
        <f t="shared" si="2"/>
        <v>0</v>
      </c>
      <c r="O18" s="59"/>
    </row>
    <row r="19" spans="1:15" ht="18" customHeight="1" x14ac:dyDescent="0.3">
      <c r="A19" s="55"/>
      <c r="B19" s="56"/>
      <c r="C19" s="35"/>
      <c r="D19" s="57"/>
      <c r="E19" s="57"/>
      <c r="F19" s="57"/>
      <c r="G19" s="57"/>
      <c r="H19" s="57"/>
      <c r="I19" s="57"/>
      <c r="J19" s="57"/>
      <c r="K19" s="57"/>
      <c r="L19" s="58">
        <f t="shared" si="0"/>
        <v>0</v>
      </c>
      <c r="M19" s="58">
        <f t="shared" si="1"/>
        <v>0</v>
      </c>
      <c r="N19" s="58">
        <f t="shared" si="2"/>
        <v>0</v>
      </c>
      <c r="O19" s="59"/>
    </row>
  </sheetData>
  <sheetProtection selectLockedCells="1" selectUnlockedCells="1"/>
  <mergeCells count="11">
    <mergeCell ref="D8:G8"/>
    <mergeCell ref="H8:K8"/>
    <mergeCell ref="A1:X1"/>
    <mergeCell ref="A2:W2"/>
    <mergeCell ref="A3:W3"/>
    <mergeCell ref="A4:X4"/>
    <mergeCell ref="D7:G7"/>
    <mergeCell ref="H7:K7"/>
    <mergeCell ref="L7:L9"/>
    <mergeCell ref="M7:M9"/>
    <mergeCell ref="N7:N9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E0342-5D0E-4EDB-93A2-0DB8FD8C255B}">
  <dimension ref="A1:X19"/>
  <sheetViews>
    <sheetView tabSelected="1" zoomScale="89" zoomScaleNormal="89" workbookViewId="0">
      <selection activeCell="B11" sqref="B11"/>
    </sheetView>
  </sheetViews>
  <sheetFormatPr baseColWidth="10" defaultColWidth="11.44140625" defaultRowHeight="13.2" x14ac:dyDescent="0.25"/>
  <cols>
    <col min="1" max="1" width="14.109375" style="1" customWidth="1"/>
    <col min="2" max="2" width="45.88671875" style="1" customWidth="1"/>
    <col min="3" max="3" width="45.33203125" style="1" customWidth="1"/>
    <col min="4" max="4" width="14.6640625" style="20" customWidth="1"/>
    <col min="5" max="5" width="13.44140625" style="1" customWidth="1"/>
    <col min="6" max="6" width="14.44140625" style="1" customWidth="1"/>
    <col min="7" max="7" width="17" style="1" customWidth="1"/>
    <col min="8" max="8" width="14.6640625" style="1" customWidth="1"/>
    <col min="9" max="9" width="13.44140625" style="1" customWidth="1"/>
    <col min="10" max="10" width="15.109375" style="1" customWidth="1"/>
    <col min="11" max="11" width="17" style="1" customWidth="1"/>
    <col min="12" max="13" width="17.109375" style="1" customWidth="1"/>
    <col min="14" max="14" width="19.109375" style="1" customWidth="1"/>
    <col min="15" max="15" width="13.44140625" style="1" customWidth="1"/>
    <col min="16" max="21" width="6.5546875" style="1" customWidth="1"/>
    <col min="22" max="22" width="7.5546875" style="1" customWidth="1"/>
    <col min="23" max="23" width="6.5546875" style="1" customWidth="1"/>
    <col min="24" max="24" width="14.5546875" style="1" customWidth="1"/>
    <col min="25" max="16384" width="11.44140625" style="1"/>
  </cols>
  <sheetData>
    <row r="1" spans="1:24" ht="156" customHeight="1" x14ac:dyDescent="0.35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</row>
    <row r="2" spans="1:24" ht="20.399999999999999" x14ac:dyDescent="0.3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60"/>
    </row>
    <row r="3" spans="1:24" ht="20.399999999999999" x14ac:dyDescent="0.35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61"/>
    </row>
    <row r="4" spans="1:24" s="62" customFormat="1" ht="23.25" customHeight="1" x14ac:dyDescent="0.35">
      <c r="A4" s="83" t="s">
        <v>61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</row>
    <row r="5" spans="1:24" ht="12.75" customHeight="1" x14ac:dyDescent="0.25"/>
    <row r="7" spans="1:24" s="62" customFormat="1" ht="21" customHeight="1" x14ac:dyDescent="0.35">
      <c r="A7" s="32"/>
      <c r="B7" s="32"/>
      <c r="C7" s="32"/>
      <c r="D7" s="88" t="s">
        <v>4</v>
      </c>
      <c r="E7" s="88"/>
      <c r="F7" s="88"/>
      <c r="G7" s="88"/>
      <c r="H7" s="89" t="s">
        <v>5</v>
      </c>
      <c r="I7" s="89"/>
      <c r="J7" s="89"/>
      <c r="K7" s="89"/>
      <c r="L7" s="90" t="s">
        <v>49</v>
      </c>
      <c r="M7" s="91" t="s">
        <v>50</v>
      </c>
      <c r="N7" s="91" t="s">
        <v>51</v>
      </c>
    </row>
    <row r="8" spans="1:24" ht="18" customHeight="1" x14ac:dyDescent="0.25">
      <c r="A8" s="47"/>
      <c r="B8" s="47"/>
      <c r="C8" s="47"/>
      <c r="D8" s="92" t="s">
        <v>52</v>
      </c>
      <c r="E8" s="92"/>
      <c r="F8" s="92"/>
      <c r="G8" s="92"/>
      <c r="H8" s="87" t="s">
        <v>52</v>
      </c>
      <c r="I8" s="87"/>
      <c r="J8" s="87"/>
      <c r="K8" s="87"/>
      <c r="L8" s="90"/>
      <c r="M8" s="91"/>
      <c r="N8" s="91"/>
    </row>
    <row r="9" spans="1:24" ht="54.6" customHeight="1" x14ac:dyDescent="0.25">
      <c r="A9" s="48" t="s">
        <v>6</v>
      </c>
      <c r="B9" s="49" t="s">
        <v>7</v>
      </c>
      <c r="C9" s="50" t="s">
        <v>28</v>
      </c>
      <c r="D9" s="51" t="s">
        <v>53</v>
      </c>
      <c r="E9" s="52" t="s">
        <v>54</v>
      </c>
      <c r="F9" s="53" t="s">
        <v>55</v>
      </c>
      <c r="G9" s="53" t="s">
        <v>56</v>
      </c>
      <c r="H9" s="52" t="s">
        <v>53</v>
      </c>
      <c r="I9" s="52" t="s">
        <v>54</v>
      </c>
      <c r="J9" s="53" t="s">
        <v>57</v>
      </c>
      <c r="K9" s="53" t="s">
        <v>56</v>
      </c>
      <c r="L9" s="90"/>
      <c r="M9" s="90"/>
      <c r="N9" s="90"/>
      <c r="O9" s="54" t="s">
        <v>58</v>
      </c>
    </row>
    <row r="10" spans="1:24" ht="17.399999999999999" x14ac:dyDescent="0.3">
      <c r="A10" s="55">
        <v>111</v>
      </c>
      <c r="B10" s="56" t="s">
        <v>113</v>
      </c>
      <c r="C10" s="35" t="s">
        <v>62</v>
      </c>
      <c r="D10" s="57">
        <v>8.5</v>
      </c>
      <c r="E10" s="57">
        <v>8.5</v>
      </c>
      <c r="F10" s="57">
        <v>8.5</v>
      </c>
      <c r="G10" s="57">
        <v>9</v>
      </c>
      <c r="H10" s="57">
        <v>6.5</v>
      </c>
      <c r="I10" s="57">
        <v>8</v>
      </c>
      <c r="J10" s="57">
        <v>7</v>
      </c>
      <c r="K10" s="57">
        <v>8</v>
      </c>
      <c r="L10" s="58">
        <f t="shared" ref="L10:L15" si="0">(D10+E10+F10+G10)/4</f>
        <v>8.625</v>
      </c>
      <c r="M10" s="58">
        <f t="shared" ref="M10:M15" si="1">(H10+I10+J10+K10)/4</f>
        <v>7.375</v>
      </c>
      <c r="N10" s="58">
        <f t="shared" ref="N10:N15" si="2">(L10+M10)/2</f>
        <v>8</v>
      </c>
      <c r="O10" s="59" t="s">
        <v>25</v>
      </c>
    </row>
    <row r="11" spans="1:24" ht="17.399999999999999" x14ac:dyDescent="0.3">
      <c r="A11" s="55">
        <v>112</v>
      </c>
      <c r="B11" s="56" t="s">
        <v>114</v>
      </c>
      <c r="C11" s="35" t="s">
        <v>24</v>
      </c>
      <c r="D11" s="57">
        <v>8.5</v>
      </c>
      <c r="E11" s="57">
        <v>8.5</v>
      </c>
      <c r="F11" s="57">
        <v>8.5</v>
      </c>
      <c r="G11" s="57">
        <v>8.5</v>
      </c>
      <c r="H11" s="57">
        <v>7</v>
      </c>
      <c r="I11" s="57">
        <v>8</v>
      </c>
      <c r="J11" s="57">
        <v>6</v>
      </c>
      <c r="K11" s="57">
        <v>8</v>
      </c>
      <c r="L11" s="58">
        <f t="shared" si="0"/>
        <v>8.5</v>
      </c>
      <c r="M11" s="58">
        <f t="shared" si="1"/>
        <v>7.25</v>
      </c>
      <c r="N11" s="58">
        <f t="shared" si="2"/>
        <v>7.875</v>
      </c>
      <c r="O11" s="59" t="s">
        <v>26</v>
      </c>
    </row>
    <row r="12" spans="1:24" ht="17.399999999999999" x14ac:dyDescent="0.3">
      <c r="A12" s="55"/>
      <c r="B12" s="56"/>
      <c r="C12" s="35"/>
      <c r="D12" s="57"/>
      <c r="E12" s="57"/>
      <c r="F12" s="57"/>
      <c r="G12" s="57"/>
      <c r="H12" s="57"/>
      <c r="I12" s="57"/>
      <c r="J12" s="57"/>
      <c r="K12" s="57"/>
      <c r="L12" s="58">
        <f t="shared" si="0"/>
        <v>0</v>
      </c>
      <c r="M12" s="58">
        <f t="shared" si="1"/>
        <v>0</v>
      </c>
      <c r="N12" s="58">
        <f t="shared" si="2"/>
        <v>0</v>
      </c>
      <c r="O12" s="59"/>
    </row>
    <row r="13" spans="1:24" ht="17.399999999999999" x14ac:dyDescent="0.3">
      <c r="A13" s="55"/>
      <c r="B13" s="56"/>
      <c r="C13" s="35"/>
      <c r="D13" s="57"/>
      <c r="E13" s="57"/>
      <c r="F13" s="57"/>
      <c r="G13" s="57"/>
      <c r="H13" s="57"/>
      <c r="I13" s="57"/>
      <c r="J13" s="57"/>
      <c r="K13" s="57"/>
      <c r="L13" s="58">
        <f t="shared" si="0"/>
        <v>0</v>
      </c>
      <c r="M13" s="58">
        <f t="shared" si="1"/>
        <v>0</v>
      </c>
      <c r="N13" s="58">
        <f t="shared" si="2"/>
        <v>0</v>
      </c>
      <c r="O13" s="59"/>
    </row>
    <row r="14" spans="1:24" ht="17.399999999999999" x14ac:dyDescent="0.3">
      <c r="A14" s="55"/>
      <c r="B14" s="56"/>
      <c r="C14" s="35"/>
      <c r="D14" s="57"/>
      <c r="E14" s="57"/>
      <c r="F14" s="57"/>
      <c r="G14" s="57"/>
      <c r="H14" s="57"/>
      <c r="I14" s="57"/>
      <c r="J14" s="57"/>
      <c r="K14" s="57"/>
      <c r="L14" s="58">
        <f t="shared" si="0"/>
        <v>0</v>
      </c>
      <c r="M14" s="58">
        <f t="shared" si="1"/>
        <v>0</v>
      </c>
      <c r="N14" s="58">
        <f t="shared" si="2"/>
        <v>0</v>
      </c>
      <c r="O14" s="59"/>
    </row>
    <row r="15" spans="1:24" ht="17.399999999999999" x14ac:dyDescent="0.3">
      <c r="A15" s="55"/>
      <c r="B15" s="56"/>
      <c r="C15" s="35"/>
      <c r="D15" s="57"/>
      <c r="E15" s="57"/>
      <c r="F15" s="57"/>
      <c r="G15" s="57"/>
      <c r="H15" s="57"/>
      <c r="I15" s="57"/>
      <c r="J15" s="57"/>
      <c r="K15" s="57"/>
      <c r="L15" s="58">
        <f t="shared" si="0"/>
        <v>0</v>
      </c>
      <c r="M15" s="58">
        <f t="shared" si="1"/>
        <v>0</v>
      </c>
      <c r="N15" s="58">
        <f t="shared" si="2"/>
        <v>0</v>
      </c>
      <c r="O15" s="59"/>
    </row>
    <row r="16" spans="1:24" ht="17.399999999999999" x14ac:dyDescent="0.3">
      <c r="O16" s="59"/>
    </row>
    <row r="17" spans="15:15" ht="17.399999999999999" x14ac:dyDescent="0.3">
      <c r="O17" s="59"/>
    </row>
    <row r="18" spans="15:15" ht="17.399999999999999" x14ac:dyDescent="0.3">
      <c r="O18" s="59"/>
    </row>
    <row r="19" spans="15:15" ht="17.399999999999999" x14ac:dyDescent="0.3">
      <c r="O19" s="59"/>
    </row>
  </sheetData>
  <sheetProtection selectLockedCells="1" selectUnlockedCells="1"/>
  <mergeCells count="11">
    <mergeCell ref="D8:G8"/>
    <mergeCell ref="H8:K8"/>
    <mergeCell ref="A1:X1"/>
    <mergeCell ref="A2:W2"/>
    <mergeCell ref="A3:W3"/>
    <mergeCell ref="A4:X4"/>
    <mergeCell ref="D7:G7"/>
    <mergeCell ref="H7:K7"/>
    <mergeCell ref="L7:L9"/>
    <mergeCell ref="M7:M9"/>
    <mergeCell ref="N7:N9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6D5AD-1D38-490F-81F4-7D0F481A9D41}">
  <dimension ref="C4:C9"/>
  <sheetViews>
    <sheetView zoomScale="89" zoomScaleNormal="89" workbookViewId="0">
      <selection activeCell="C4" sqref="C4"/>
    </sheetView>
  </sheetViews>
  <sheetFormatPr baseColWidth="10" defaultRowHeight="13.2" x14ac:dyDescent="0.25"/>
  <sheetData>
    <row r="4" spans="3:3" x14ac:dyDescent="0.25">
      <c r="C4">
        <v>8.0625</v>
      </c>
    </row>
    <row r="5" spans="3:3" x14ac:dyDescent="0.25">
      <c r="C5">
        <v>7.5625</v>
      </c>
    </row>
    <row r="6" spans="3:3" x14ac:dyDescent="0.25">
      <c r="C6">
        <v>7.375</v>
      </c>
    </row>
    <row r="7" spans="3:3" x14ac:dyDescent="0.25">
      <c r="C7">
        <v>6.8125</v>
      </c>
    </row>
    <row r="8" spans="3:3" x14ac:dyDescent="0.25">
      <c r="C8">
        <v>6.5625</v>
      </c>
    </row>
    <row r="9" spans="3:3" x14ac:dyDescent="0.25">
      <c r="C9">
        <v>5.125</v>
      </c>
    </row>
  </sheetData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88FC8-B35E-48CD-9554-2C3CC55DB2B4}">
  <dimension ref="A1:W12"/>
  <sheetViews>
    <sheetView zoomScale="89" zoomScaleNormal="89" workbookViewId="0">
      <selection activeCell="C17" sqref="C17"/>
    </sheetView>
  </sheetViews>
  <sheetFormatPr baseColWidth="10" defaultColWidth="11.44140625" defaultRowHeight="13.2" x14ac:dyDescent="0.25"/>
  <cols>
    <col min="1" max="1" width="11.109375" style="1" customWidth="1"/>
    <col min="2" max="2" width="41" style="1" customWidth="1"/>
    <col min="3" max="3" width="42.109375" style="1" customWidth="1"/>
    <col min="4" max="20" width="6.5546875" style="1" customWidth="1"/>
    <col min="21" max="21" width="7.5546875" style="1" customWidth="1"/>
    <col min="22" max="22" width="8" style="1" customWidth="1"/>
    <col min="23" max="23" width="19.6640625" style="1" customWidth="1"/>
    <col min="24" max="16384" width="11.44140625" style="1"/>
  </cols>
  <sheetData>
    <row r="1" spans="1:23" ht="116.25" customHeight="1" x14ac:dyDescent="0.35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</row>
    <row r="2" spans="1:23" ht="20.399999999999999" x14ac:dyDescent="0.3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</row>
    <row r="3" spans="1:23" ht="17.399999999999999" x14ac:dyDescent="0.3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</row>
    <row r="4" spans="1:23" ht="23.25" customHeight="1" x14ac:dyDescent="0.25">
      <c r="A4" s="69" t="s">
        <v>27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</row>
    <row r="5" spans="1:23" ht="12.75" customHeight="1" x14ac:dyDescent="0.25">
      <c r="D5" s="70" t="s">
        <v>4</v>
      </c>
      <c r="E5" s="70"/>
      <c r="F5" s="70"/>
      <c r="G5" s="70"/>
      <c r="H5" s="70"/>
      <c r="I5" s="70"/>
      <c r="J5" s="70"/>
      <c r="K5" s="70"/>
      <c r="L5" s="70"/>
      <c r="M5" s="71" t="s">
        <v>5</v>
      </c>
      <c r="N5" s="71"/>
      <c r="O5" s="71"/>
      <c r="P5" s="71"/>
      <c r="Q5" s="71"/>
      <c r="R5" s="71"/>
      <c r="S5" s="71"/>
      <c r="T5" s="71"/>
      <c r="U5" s="71"/>
    </row>
    <row r="6" spans="1:23" ht="39" customHeight="1" x14ac:dyDescent="0.25">
      <c r="A6" s="74" t="s">
        <v>6</v>
      </c>
      <c r="B6" s="74" t="s">
        <v>7</v>
      </c>
      <c r="C6" s="75" t="s">
        <v>28</v>
      </c>
      <c r="D6" s="72" t="s">
        <v>9</v>
      </c>
      <c r="E6" s="72"/>
      <c r="F6" s="72"/>
      <c r="G6" s="72"/>
      <c r="H6" s="72"/>
      <c r="I6" s="73" t="s">
        <v>10</v>
      </c>
      <c r="J6" s="73"/>
      <c r="K6" s="73"/>
      <c r="L6" s="74" t="s">
        <v>11</v>
      </c>
      <c r="M6" s="72" t="s">
        <v>9</v>
      </c>
      <c r="N6" s="72"/>
      <c r="O6" s="72"/>
      <c r="P6" s="72"/>
      <c r="Q6" s="72"/>
      <c r="R6" s="73" t="s">
        <v>10</v>
      </c>
      <c r="S6" s="73"/>
      <c r="T6" s="73"/>
      <c r="U6" s="12" t="s">
        <v>11</v>
      </c>
      <c r="V6" s="74" t="s">
        <v>12</v>
      </c>
      <c r="W6" s="74" t="s">
        <v>13</v>
      </c>
    </row>
    <row r="7" spans="1:23" ht="29.25" customHeight="1" x14ac:dyDescent="0.25">
      <c r="A7" s="74"/>
      <c r="B7" s="74"/>
      <c r="C7" s="75"/>
      <c r="D7" s="12" t="s">
        <v>14</v>
      </c>
      <c r="E7" s="12" t="s">
        <v>15</v>
      </c>
      <c r="F7" s="12" t="s">
        <v>16</v>
      </c>
      <c r="G7" s="12" t="s">
        <v>17</v>
      </c>
      <c r="H7" s="12" t="s">
        <v>18</v>
      </c>
      <c r="I7" s="12" t="s">
        <v>14</v>
      </c>
      <c r="J7" s="12" t="s">
        <v>15</v>
      </c>
      <c r="K7" s="12" t="s">
        <v>16</v>
      </c>
      <c r="L7" s="74"/>
      <c r="M7" s="12" t="s">
        <v>14</v>
      </c>
      <c r="N7" s="12" t="s">
        <v>15</v>
      </c>
      <c r="O7" s="12" t="s">
        <v>16</v>
      </c>
      <c r="P7" s="12" t="s">
        <v>17</v>
      </c>
      <c r="Q7" s="12" t="s">
        <v>18</v>
      </c>
      <c r="R7" s="12" t="s">
        <v>14</v>
      </c>
      <c r="S7" s="12" t="s">
        <v>15</v>
      </c>
      <c r="T7" s="12" t="s">
        <v>16</v>
      </c>
      <c r="U7" s="12"/>
      <c r="V7" s="74"/>
      <c r="W7" s="74"/>
    </row>
    <row r="8" spans="1:23" ht="15.9" customHeight="1" x14ac:dyDescent="0.3">
      <c r="A8" s="13">
        <v>103</v>
      </c>
      <c r="B8" s="4" t="s">
        <v>71</v>
      </c>
      <c r="C8" s="5" t="s">
        <v>22</v>
      </c>
      <c r="D8" s="14">
        <v>8</v>
      </c>
      <c r="E8" s="14">
        <v>7</v>
      </c>
      <c r="F8" s="14">
        <v>7</v>
      </c>
      <c r="G8" s="14">
        <v>6.5</v>
      </c>
      <c r="H8" s="14">
        <v>7.5</v>
      </c>
      <c r="I8" s="14">
        <v>8</v>
      </c>
      <c r="J8" s="14">
        <v>7</v>
      </c>
      <c r="K8" s="14">
        <v>8</v>
      </c>
      <c r="L8" s="15">
        <f>((D8+E8+F8+G8+H8)/5)*0.4+((I8+J8+K8)/3)*0.6</f>
        <v>7.48</v>
      </c>
      <c r="M8" s="16">
        <v>8.5</v>
      </c>
      <c r="N8" s="16">
        <v>8</v>
      </c>
      <c r="O8" s="16">
        <v>9</v>
      </c>
      <c r="P8" s="16">
        <v>9</v>
      </c>
      <c r="Q8" s="16">
        <v>9</v>
      </c>
      <c r="R8" s="16">
        <v>9</v>
      </c>
      <c r="S8" s="16">
        <v>9.5</v>
      </c>
      <c r="T8" s="16">
        <v>9.5</v>
      </c>
      <c r="U8" s="17">
        <f>((M8+N8+O8+P8+Q8)/5)*0.4+((R8+S8+T8)/3)*0.6</f>
        <v>9.08</v>
      </c>
      <c r="V8" s="18">
        <f>(L8+U8)/2</f>
        <v>8.2800000000000011</v>
      </c>
      <c r="W8" s="11" t="s">
        <v>25</v>
      </c>
    </row>
    <row r="9" spans="1:23" ht="15.9" customHeight="1" x14ac:dyDescent="0.3">
      <c r="A9" s="13">
        <v>104</v>
      </c>
      <c r="B9" s="4" t="s">
        <v>72</v>
      </c>
      <c r="C9" s="5" t="s">
        <v>22</v>
      </c>
      <c r="D9" s="14">
        <v>8</v>
      </c>
      <c r="E9" s="14">
        <v>7.5</v>
      </c>
      <c r="F9" s="14">
        <v>7.5</v>
      </c>
      <c r="G9" s="14">
        <v>6.5</v>
      </c>
      <c r="H9" s="14">
        <v>7.5</v>
      </c>
      <c r="I9" s="14">
        <v>6</v>
      </c>
      <c r="J9" s="14">
        <v>8</v>
      </c>
      <c r="K9" s="14">
        <v>7</v>
      </c>
      <c r="L9" s="15">
        <f>((D9+E9+F9+G9+H9)/5)*0.4+((I9+J9+K9)/3)*0.6</f>
        <v>7.16</v>
      </c>
      <c r="M9" s="16">
        <v>9</v>
      </c>
      <c r="N9" s="16">
        <v>7</v>
      </c>
      <c r="O9" s="16">
        <v>8.5</v>
      </c>
      <c r="P9" s="16">
        <v>6.5</v>
      </c>
      <c r="Q9" s="16">
        <v>8.5</v>
      </c>
      <c r="R9" s="16">
        <v>7.5</v>
      </c>
      <c r="S9" s="16">
        <v>7.5</v>
      </c>
      <c r="T9" s="16">
        <v>7.5</v>
      </c>
      <c r="U9" s="17">
        <f>((M9+N9+O9+P9+Q9)/5)*0.4+((R9+S9+T9)/3)*0.6</f>
        <v>7.66</v>
      </c>
      <c r="V9" s="18">
        <f>(L9+U9)/2</f>
        <v>7.41</v>
      </c>
      <c r="W9" s="11" t="s">
        <v>29</v>
      </c>
    </row>
    <row r="10" spans="1:23" ht="15.9" customHeight="1" x14ac:dyDescent="0.3">
      <c r="A10" s="13">
        <v>105</v>
      </c>
      <c r="B10" s="4" t="s">
        <v>73</v>
      </c>
      <c r="C10" s="5" t="s">
        <v>24</v>
      </c>
      <c r="D10" s="14">
        <v>8</v>
      </c>
      <c r="E10" s="14">
        <v>7.5</v>
      </c>
      <c r="F10" s="14">
        <v>7.5</v>
      </c>
      <c r="G10" s="14">
        <v>7.5</v>
      </c>
      <c r="H10" s="14">
        <v>8</v>
      </c>
      <c r="I10" s="14">
        <v>7</v>
      </c>
      <c r="J10" s="14">
        <v>7.5</v>
      </c>
      <c r="K10" s="14">
        <v>7</v>
      </c>
      <c r="L10" s="15">
        <f>((D10+E10+F10+G10+H10)/5)*0.4+((I10+J10+K10)/3)*0.6</f>
        <v>7.38</v>
      </c>
      <c r="M10" s="16">
        <v>8</v>
      </c>
      <c r="N10" s="16">
        <v>8</v>
      </c>
      <c r="O10" s="16">
        <v>8</v>
      </c>
      <c r="P10" s="16">
        <v>7.5</v>
      </c>
      <c r="Q10" s="16">
        <v>9</v>
      </c>
      <c r="R10" s="16">
        <v>7</v>
      </c>
      <c r="S10" s="16">
        <v>8</v>
      </c>
      <c r="T10" s="16">
        <v>8</v>
      </c>
      <c r="U10" s="17">
        <f>((M10+N10+O10+P10+Q10)/5)*0.4+((R10+S10+T10)/3)*0.6</f>
        <v>7.84</v>
      </c>
      <c r="V10" s="18">
        <f>(L10+U10)/2</f>
        <v>7.6099999999999994</v>
      </c>
      <c r="W10" s="19" t="s">
        <v>20</v>
      </c>
    </row>
    <row r="11" spans="1:23" ht="15.6" x14ac:dyDescent="0.3">
      <c r="A11" s="13">
        <v>106</v>
      </c>
      <c r="B11" s="4" t="s">
        <v>74</v>
      </c>
      <c r="C11" s="5" t="s">
        <v>24</v>
      </c>
      <c r="D11" s="14">
        <v>7.5</v>
      </c>
      <c r="E11" s="14">
        <v>6.5</v>
      </c>
      <c r="F11" s="14">
        <v>7</v>
      </c>
      <c r="G11" s="14">
        <v>7</v>
      </c>
      <c r="H11" s="14">
        <v>7.5</v>
      </c>
      <c r="I11" s="14">
        <v>8</v>
      </c>
      <c r="J11" s="14">
        <v>7</v>
      </c>
      <c r="K11" s="14">
        <v>7</v>
      </c>
      <c r="L11" s="15">
        <f>((D11+E11+F11+G11+H11)/5)*0.4+((I11+J11+K11)/3)*0.6</f>
        <v>7.2399999999999993</v>
      </c>
      <c r="M11" s="16">
        <v>8.5</v>
      </c>
      <c r="N11" s="16">
        <v>7.5</v>
      </c>
      <c r="O11" s="16">
        <v>8.5</v>
      </c>
      <c r="P11" s="16">
        <v>8.5</v>
      </c>
      <c r="Q11" s="16">
        <v>8.5</v>
      </c>
      <c r="R11" s="16">
        <v>8</v>
      </c>
      <c r="S11" s="16">
        <v>7.5</v>
      </c>
      <c r="T11" s="16">
        <v>7.5</v>
      </c>
      <c r="U11" s="17">
        <f>((M11+N11+O11+P11+Q11)/5)*0.4+((R11+S11+T11)/3)*0.6</f>
        <v>7.92</v>
      </c>
      <c r="V11" s="18">
        <f>(L11+U11)/2</f>
        <v>7.58</v>
      </c>
      <c r="W11" s="19" t="s">
        <v>21</v>
      </c>
    </row>
    <row r="12" spans="1:23" ht="15.6" x14ac:dyDescent="0.3">
      <c r="A12" s="13">
        <v>107</v>
      </c>
      <c r="B12" s="4" t="s">
        <v>75</v>
      </c>
      <c r="C12" s="5" t="s">
        <v>24</v>
      </c>
      <c r="D12" s="14">
        <v>8</v>
      </c>
      <c r="E12" s="14">
        <v>7</v>
      </c>
      <c r="F12" s="14">
        <v>7.5</v>
      </c>
      <c r="G12" s="14">
        <v>7</v>
      </c>
      <c r="H12" s="14">
        <v>7.5</v>
      </c>
      <c r="I12" s="14">
        <v>7.5</v>
      </c>
      <c r="J12" s="14">
        <v>7.5</v>
      </c>
      <c r="K12" s="14">
        <v>7</v>
      </c>
      <c r="L12" s="15">
        <f>((D12+E12+F12+G12+H12)/5)*0.4+((I12+J12+K12)/3)*0.6</f>
        <v>7.3599999999999994</v>
      </c>
      <c r="M12" s="16">
        <v>8.5</v>
      </c>
      <c r="N12" s="16">
        <v>9</v>
      </c>
      <c r="O12" s="16">
        <v>8.5</v>
      </c>
      <c r="P12" s="16">
        <v>7.5</v>
      </c>
      <c r="Q12" s="16">
        <v>9</v>
      </c>
      <c r="R12" s="16">
        <v>9</v>
      </c>
      <c r="S12" s="16">
        <v>9.5</v>
      </c>
      <c r="T12" s="16">
        <v>8.5</v>
      </c>
      <c r="U12" s="17">
        <f>((M12+N12+O12+P12+Q12)/5)*0.4+((R12+S12+T12)/3)*0.6</f>
        <v>8.8000000000000007</v>
      </c>
      <c r="V12" s="18">
        <f>(L12+U12)/2</f>
        <v>8.08</v>
      </c>
      <c r="W12" s="19" t="s">
        <v>26</v>
      </c>
    </row>
  </sheetData>
  <sheetProtection selectLockedCells="1" selectUnlockedCells="1"/>
  <mergeCells count="16">
    <mergeCell ref="A1:W1"/>
    <mergeCell ref="A2:W2"/>
    <mergeCell ref="A3:W3"/>
    <mergeCell ref="A4:W4"/>
    <mergeCell ref="D5:L5"/>
    <mergeCell ref="M5:U5"/>
    <mergeCell ref="M6:Q6"/>
    <mergeCell ref="R6:T6"/>
    <mergeCell ref="V6:V7"/>
    <mergeCell ref="W6:W7"/>
    <mergeCell ref="A6:A7"/>
    <mergeCell ref="B6:B7"/>
    <mergeCell ref="C6:C7"/>
    <mergeCell ref="D6:H6"/>
    <mergeCell ref="I6:K6"/>
    <mergeCell ref="L6:L7"/>
  </mergeCells>
  <printOptions horizontalCentered="1" verticalCentered="1"/>
  <pageMargins left="0" right="0" top="0.74861111111111112" bottom="0.74861111111111112" header="0.31527777777777777" footer="0.31527777777777777"/>
  <pageSetup paperSize="9" scale="65" firstPageNumber="0" orientation="landscape" horizontalDpi="300" verticalDpi="300"/>
  <headerFooter alignWithMargins="0">
    <oddHeader>&amp;LCONCURSO DE MODELOS Y AIRES&amp;RSECCIÓN I: Hembras de 2
 año</oddHeader>
    <oddFooter>&amp;CGran Semana Anglo-árabe, 24-27 septiembre 2020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B3D4B-EE5E-44E8-A85D-0BB2D674EB65}">
  <dimension ref="A1:W18"/>
  <sheetViews>
    <sheetView zoomScale="89" zoomScaleNormal="89" workbookViewId="0">
      <selection activeCell="C19" sqref="C19"/>
    </sheetView>
  </sheetViews>
  <sheetFormatPr baseColWidth="10" defaultColWidth="11.44140625" defaultRowHeight="13.2" x14ac:dyDescent="0.25"/>
  <cols>
    <col min="1" max="1" width="10.6640625" style="1" customWidth="1"/>
    <col min="2" max="2" width="35.5546875" style="1" customWidth="1"/>
    <col min="3" max="3" width="37.33203125" style="20" customWidth="1"/>
    <col min="4" max="21" width="6.109375" style="1" customWidth="1"/>
    <col min="22" max="22" width="7.33203125" style="1" customWidth="1"/>
    <col min="23" max="23" width="16.5546875" style="1" customWidth="1"/>
    <col min="24" max="16384" width="11.44140625" style="1"/>
  </cols>
  <sheetData>
    <row r="1" spans="1:23" ht="116.25" customHeight="1" x14ac:dyDescent="0.25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</row>
    <row r="2" spans="1:23" ht="15" x14ac:dyDescent="0.25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</row>
    <row r="3" spans="1:23" ht="17.399999999999999" x14ac:dyDescent="0.3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</row>
    <row r="4" spans="1:23" ht="23.25" customHeight="1" x14ac:dyDescent="0.25">
      <c r="A4" s="69" t="s">
        <v>30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</row>
    <row r="5" spans="1:23" ht="12.75" customHeight="1" x14ac:dyDescent="0.25">
      <c r="D5" s="70" t="s">
        <v>4</v>
      </c>
      <c r="E5" s="70"/>
      <c r="F5" s="70"/>
      <c r="G5" s="70"/>
      <c r="H5" s="70"/>
      <c r="I5" s="70"/>
      <c r="J5" s="70"/>
      <c r="K5" s="70"/>
      <c r="L5" s="70"/>
      <c r="M5" s="71" t="s">
        <v>5</v>
      </c>
      <c r="N5" s="71"/>
      <c r="O5" s="71"/>
      <c r="P5" s="71"/>
      <c r="Q5" s="71"/>
      <c r="R5" s="71"/>
      <c r="S5" s="71"/>
      <c r="T5" s="71"/>
      <c r="U5" s="71"/>
    </row>
    <row r="6" spans="1:23" ht="33.75" customHeight="1" x14ac:dyDescent="0.25">
      <c r="A6" s="74" t="s">
        <v>6</v>
      </c>
      <c r="B6" s="74" t="s">
        <v>7</v>
      </c>
      <c r="C6" s="75" t="s">
        <v>28</v>
      </c>
      <c r="D6" s="72" t="s">
        <v>9</v>
      </c>
      <c r="E6" s="72"/>
      <c r="F6" s="72"/>
      <c r="G6" s="72"/>
      <c r="H6" s="72"/>
      <c r="I6" s="64" t="s">
        <v>10</v>
      </c>
      <c r="J6" s="64"/>
      <c r="K6" s="64"/>
      <c r="L6" s="74" t="s">
        <v>11</v>
      </c>
      <c r="M6" s="72" t="s">
        <v>9</v>
      </c>
      <c r="N6" s="72"/>
      <c r="O6" s="72"/>
      <c r="P6" s="72"/>
      <c r="Q6" s="72"/>
      <c r="R6" s="73" t="s">
        <v>10</v>
      </c>
      <c r="S6" s="73"/>
      <c r="T6" s="73"/>
      <c r="U6" s="12" t="s">
        <v>11</v>
      </c>
      <c r="V6" s="78" t="s">
        <v>12</v>
      </c>
      <c r="W6" s="66" t="s">
        <v>13</v>
      </c>
    </row>
    <row r="7" spans="1:23" ht="15" customHeight="1" x14ac:dyDescent="0.25">
      <c r="A7" s="74"/>
      <c r="B7" s="74"/>
      <c r="C7" s="75"/>
      <c r="D7" s="12" t="s">
        <v>14</v>
      </c>
      <c r="E7" s="12" t="s">
        <v>15</v>
      </c>
      <c r="F7" s="12" t="s">
        <v>16</v>
      </c>
      <c r="G7" s="12" t="s">
        <v>17</v>
      </c>
      <c r="H7" s="12" t="s">
        <v>18</v>
      </c>
      <c r="I7" s="12" t="s">
        <v>14</v>
      </c>
      <c r="J7" s="12" t="s">
        <v>15</v>
      </c>
      <c r="K7" s="12" t="s">
        <v>16</v>
      </c>
      <c r="L7" s="74"/>
      <c r="M7" s="12" t="s">
        <v>14</v>
      </c>
      <c r="N7" s="12" t="s">
        <v>15</v>
      </c>
      <c r="O7" s="12" t="s">
        <v>16</v>
      </c>
      <c r="P7" s="12" t="s">
        <v>17</v>
      </c>
      <c r="Q7" s="12" t="s">
        <v>18</v>
      </c>
      <c r="R7" s="12" t="s">
        <v>14</v>
      </c>
      <c r="S7" s="12" t="s">
        <v>15</v>
      </c>
      <c r="T7" s="12" t="s">
        <v>16</v>
      </c>
      <c r="U7" s="12"/>
      <c r="V7" s="78"/>
      <c r="W7" s="66"/>
    </row>
    <row r="8" spans="1:23" ht="15.9" customHeight="1" x14ac:dyDescent="0.3">
      <c r="A8" s="13">
        <v>100</v>
      </c>
      <c r="B8" s="4" t="s">
        <v>76</v>
      </c>
      <c r="C8" s="21" t="s">
        <v>24</v>
      </c>
      <c r="D8" s="14">
        <v>7.5</v>
      </c>
      <c r="E8" s="14">
        <v>6.5</v>
      </c>
      <c r="F8" s="14">
        <v>7.5</v>
      </c>
      <c r="G8" s="14">
        <v>7</v>
      </c>
      <c r="H8" s="14">
        <v>7.5</v>
      </c>
      <c r="I8" s="14">
        <v>7</v>
      </c>
      <c r="J8" s="14">
        <v>7</v>
      </c>
      <c r="K8" s="14">
        <v>7</v>
      </c>
      <c r="L8" s="15">
        <f>((D8+E8+F8+G8+H8)/5)*0.4+((I8+J8+K8)/3)*0.6</f>
        <v>7.08</v>
      </c>
      <c r="M8" s="16">
        <v>9</v>
      </c>
      <c r="N8" s="16">
        <v>9</v>
      </c>
      <c r="O8" s="16">
        <v>9</v>
      </c>
      <c r="P8" s="16">
        <v>7.5</v>
      </c>
      <c r="Q8" s="16">
        <v>9</v>
      </c>
      <c r="R8" s="16">
        <v>7.5</v>
      </c>
      <c r="S8" s="16">
        <v>7.5</v>
      </c>
      <c r="T8" s="16">
        <v>7.5</v>
      </c>
      <c r="U8" s="17">
        <f>((M8+N8+O8+P8+Q8)/5)*0.4+((R8+S8+T8)/3)*0.6</f>
        <v>7.98</v>
      </c>
      <c r="V8" s="18">
        <f>(L8+U8)/2</f>
        <v>7.53</v>
      </c>
      <c r="W8" s="19" t="s">
        <v>26</v>
      </c>
    </row>
    <row r="9" spans="1:23" ht="17.100000000000001" customHeight="1" x14ac:dyDescent="0.3">
      <c r="A9" s="13">
        <v>101</v>
      </c>
      <c r="B9" s="4" t="s">
        <v>77</v>
      </c>
      <c r="C9" s="21" t="s">
        <v>31</v>
      </c>
      <c r="D9" s="14">
        <v>8</v>
      </c>
      <c r="E9" s="14">
        <v>7.5</v>
      </c>
      <c r="F9" s="14">
        <v>6.5</v>
      </c>
      <c r="G9" s="14">
        <v>7</v>
      </c>
      <c r="H9" s="14">
        <v>8</v>
      </c>
      <c r="I9" s="14">
        <v>7</v>
      </c>
      <c r="J9" s="14">
        <v>8.5</v>
      </c>
      <c r="K9" s="14">
        <v>7</v>
      </c>
      <c r="L9" s="15">
        <f>((D9+E9+F9+G9+H9)/5)*0.4+((I9+J9+K9)/3)*0.6</f>
        <v>7.4600000000000009</v>
      </c>
      <c r="M9" s="16">
        <v>8</v>
      </c>
      <c r="N9" s="16">
        <v>7.5</v>
      </c>
      <c r="O9" s="16">
        <v>7.5</v>
      </c>
      <c r="P9" s="16">
        <v>7.5</v>
      </c>
      <c r="Q9" s="16">
        <v>8.5</v>
      </c>
      <c r="R9" s="16">
        <v>7.5</v>
      </c>
      <c r="S9" s="16">
        <v>8.5</v>
      </c>
      <c r="T9" s="16">
        <v>7</v>
      </c>
      <c r="U9" s="17">
        <f>((M9+N9+O9+P9+Q9)/5)*0.4+((R9+S9+T9)/3)*0.6</f>
        <v>7.72</v>
      </c>
      <c r="V9" s="18">
        <f>(L9+U9)/2</f>
        <v>7.59</v>
      </c>
      <c r="W9" s="19" t="s">
        <v>25</v>
      </c>
    </row>
    <row r="10" spans="1:23" ht="15.6" x14ac:dyDescent="0.3">
      <c r="A10" s="13"/>
      <c r="B10" s="4"/>
      <c r="C10" s="21"/>
      <c r="D10" s="14"/>
      <c r="E10" s="14"/>
      <c r="F10" s="14"/>
      <c r="G10" s="14"/>
      <c r="H10" s="14"/>
      <c r="I10" s="14"/>
      <c r="J10" s="14"/>
      <c r="K10" s="14"/>
      <c r="L10" s="15">
        <f>((D10+E10+F10+G10+H10)/5)*0.4+((I10+J10+K10)/3)*0.6</f>
        <v>0</v>
      </c>
      <c r="M10" s="16"/>
      <c r="N10" s="16"/>
      <c r="O10" s="16"/>
      <c r="P10" s="16"/>
      <c r="Q10" s="16"/>
      <c r="R10" s="16"/>
      <c r="S10" s="16"/>
      <c r="T10" s="16"/>
      <c r="U10" s="17">
        <f>((M10+N10+O10+P10+Q10)/5)*0.4+((R10+S10+T10)/3)*0.6</f>
        <v>0</v>
      </c>
      <c r="V10" s="18">
        <f>(L10+U10)/2</f>
        <v>0</v>
      </c>
      <c r="W10" s="19"/>
    </row>
    <row r="18" spans="3:3" x14ac:dyDescent="0.25">
      <c r="C18" s="22"/>
    </row>
  </sheetData>
  <sheetProtection selectLockedCells="1" selectUnlockedCells="1"/>
  <mergeCells count="16">
    <mergeCell ref="A1:W1"/>
    <mergeCell ref="A2:W2"/>
    <mergeCell ref="A3:W3"/>
    <mergeCell ref="A4:W4"/>
    <mergeCell ref="D5:L5"/>
    <mergeCell ref="M5:U5"/>
    <mergeCell ref="M6:Q6"/>
    <mergeCell ref="R6:T6"/>
    <mergeCell ref="V6:V7"/>
    <mergeCell ref="W6:W7"/>
    <mergeCell ref="A6:A7"/>
    <mergeCell ref="B6:B7"/>
    <mergeCell ref="C6:C7"/>
    <mergeCell ref="D6:H6"/>
    <mergeCell ref="I6:K6"/>
    <mergeCell ref="L6:L7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D8C0F-75E7-4E6F-8F9B-7FD969D92AFB}">
  <dimension ref="A1:W31"/>
  <sheetViews>
    <sheetView zoomScale="89" zoomScaleNormal="89" workbookViewId="0">
      <selection activeCell="B25" sqref="B25"/>
    </sheetView>
  </sheetViews>
  <sheetFormatPr baseColWidth="10" defaultColWidth="11.44140625" defaultRowHeight="13.2" x14ac:dyDescent="0.25"/>
  <cols>
    <col min="1" max="1" width="10.109375" style="1" customWidth="1"/>
    <col min="2" max="2" width="37.44140625" style="1" customWidth="1"/>
    <col min="3" max="3" width="40.5546875" style="1" customWidth="1"/>
    <col min="4" max="11" width="6.5546875" style="1" customWidth="1"/>
    <col min="12" max="12" width="9.33203125" style="1" customWidth="1"/>
    <col min="13" max="20" width="6.5546875" style="1" customWidth="1"/>
    <col min="21" max="21" width="7.5546875" style="1" customWidth="1"/>
    <col min="22" max="22" width="6.5546875" style="1" customWidth="1"/>
    <col min="23" max="23" width="16.5546875" style="1" customWidth="1"/>
    <col min="24" max="16384" width="11.44140625" style="1"/>
  </cols>
  <sheetData>
    <row r="1" spans="1:23" ht="116.25" customHeight="1" x14ac:dyDescent="0.25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</row>
    <row r="2" spans="1:23" ht="15" x14ac:dyDescent="0.25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</row>
    <row r="3" spans="1:23" ht="17.399999999999999" x14ac:dyDescent="0.3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</row>
    <row r="4" spans="1:23" ht="29.4" customHeight="1" x14ac:dyDescent="0.25">
      <c r="A4" s="69" t="s">
        <v>32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</row>
    <row r="5" spans="1:23" ht="12.75" customHeight="1" x14ac:dyDescent="0.25">
      <c r="D5" s="70" t="s">
        <v>4</v>
      </c>
      <c r="E5" s="70"/>
      <c r="F5" s="70"/>
      <c r="G5" s="70"/>
      <c r="H5" s="70"/>
      <c r="I5" s="70"/>
      <c r="J5" s="70"/>
      <c r="K5" s="70"/>
      <c r="L5" s="70"/>
      <c r="M5" s="71" t="s">
        <v>5</v>
      </c>
      <c r="N5" s="71"/>
      <c r="O5" s="71"/>
      <c r="P5" s="71"/>
      <c r="Q5" s="71"/>
      <c r="R5" s="71"/>
      <c r="S5" s="71"/>
      <c r="T5" s="71"/>
      <c r="U5" s="71"/>
    </row>
    <row r="6" spans="1:23" ht="33.75" customHeight="1" x14ac:dyDescent="0.25">
      <c r="A6" s="65" t="s">
        <v>6</v>
      </c>
      <c r="B6" s="65" t="s">
        <v>7</v>
      </c>
      <c r="C6" s="79" t="s">
        <v>28</v>
      </c>
      <c r="D6" s="63" t="s">
        <v>9</v>
      </c>
      <c r="E6" s="63"/>
      <c r="F6" s="63"/>
      <c r="G6" s="63"/>
      <c r="H6" s="63"/>
      <c r="I6" s="64" t="s">
        <v>10</v>
      </c>
      <c r="J6" s="64"/>
      <c r="K6" s="64"/>
      <c r="L6" s="65" t="s">
        <v>11</v>
      </c>
      <c r="M6" s="63" t="s">
        <v>9</v>
      </c>
      <c r="N6" s="63"/>
      <c r="O6" s="63"/>
      <c r="P6" s="63"/>
      <c r="Q6" s="63"/>
      <c r="R6" s="64" t="s">
        <v>10</v>
      </c>
      <c r="S6" s="64"/>
      <c r="T6" s="64"/>
      <c r="U6" s="65" t="s">
        <v>11</v>
      </c>
      <c r="V6" s="65" t="s">
        <v>12</v>
      </c>
      <c r="W6" s="65" t="s">
        <v>13</v>
      </c>
    </row>
    <row r="7" spans="1:23" ht="15" customHeight="1" x14ac:dyDescent="0.25">
      <c r="A7" s="65"/>
      <c r="B7" s="65"/>
      <c r="C7" s="79"/>
      <c r="D7" s="2" t="s">
        <v>14</v>
      </c>
      <c r="E7" s="2" t="s">
        <v>15</v>
      </c>
      <c r="F7" s="2" t="s">
        <v>16</v>
      </c>
      <c r="G7" s="2" t="s">
        <v>17</v>
      </c>
      <c r="H7" s="2" t="s">
        <v>18</v>
      </c>
      <c r="I7" s="2" t="s">
        <v>14</v>
      </c>
      <c r="J7" s="2" t="s">
        <v>15</v>
      </c>
      <c r="K7" s="2" t="s">
        <v>16</v>
      </c>
      <c r="L7" s="65"/>
      <c r="M7" s="2" t="s">
        <v>14</v>
      </c>
      <c r="N7" s="2" t="s">
        <v>15</v>
      </c>
      <c r="O7" s="2" t="s">
        <v>16</v>
      </c>
      <c r="P7" s="2" t="s">
        <v>17</v>
      </c>
      <c r="Q7" s="2" t="s">
        <v>18</v>
      </c>
      <c r="R7" s="2" t="s">
        <v>14</v>
      </c>
      <c r="S7" s="2" t="s">
        <v>15</v>
      </c>
      <c r="T7" s="2" t="s">
        <v>16</v>
      </c>
      <c r="U7" s="65"/>
      <c r="V7" s="65"/>
      <c r="W7" s="65"/>
    </row>
    <row r="8" spans="1:23" ht="15" customHeight="1" x14ac:dyDescent="0.3">
      <c r="A8" s="3">
        <v>108</v>
      </c>
      <c r="B8" s="4" t="s">
        <v>78</v>
      </c>
      <c r="C8" s="5" t="s">
        <v>33</v>
      </c>
      <c r="D8" s="6">
        <v>6.5</v>
      </c>
      <c r="E8" s="6">
        <v>7</v>
      </c>
      <c r="F8" s="6">
        <v>7</v>
      </c>
      <c r="G8" s="6">
        <v>6.5</v>
      </c>
      <c r="H8" s="6">
        <v>6.5</v>
      </c>
      <c r="I8" s="6">
        <v>7</v>
      </c>
      <c r="J8" s="6">
        <v>6.5</v>
      </c>
      <c r="K8" s="6">
        <v>6.5</v>
      </c>
      <c r="L8" s="7">
        <f t="shared" ref="L8:L14" si="0">((D8+E8+F8+G8+H8)/5)*0.4+((I8+J8+K8)/3)*0.6</f>
        <v>6.68</v>
      </c>
      <c r="M8" s="8">
        <v>7</v>
      </c>
      <c r="N8" s="8">
        <v>7.5</v>
      </c>
      <c r="O8" s="8">
        <v>8.5</v>
      </c>
      <c r="P8" s="8">
        <v>7</v>
      </c>
      <c r="Q8" s="8">
        <v>8</v>
      </c>
      <c r="R8" s="8">
        <v>8</v>
      </c>
      <c r="S8" s="8">
        <v>7.5</v>
      </c>
      <c r="T8" s="8">
        <v>6</v>
      </c>
      <c r="U8" s="9">
        <f t="shared" ref="U8:U14" si="1">((M8+N8+O8+P8+Q8)/5)*0.4+((R8+S8+T8)/3)*0.6</f>
        <v>7.34</v>
      </c>
      <c r="V8" s="10">
        <f t="shared" ref="V8:V14" si="2">(L8+U8)/2</f>
        <v>7.01</v>
      </c>
      <c r="W8" s="11" t="s">
        <v>20</v>
      </c>
    </row>
    <row r="9" spans="1:23" ht="15.6" x14ac:dyDescent="0.3">
      <c r="A9" s="3">
        <v>109</v>
      </c>
      <c r="B9" s="4" t="s">
        <v>79</v>
      </c>
      <c r="C9" s="5" t="s">
        <v>33</v>
      </c>
      <c r="D9" s="6">
        <v>7</v>
      </c>
      <c r="E9" s="6">
        <v>7</v>
      </c>
      <c r="F9" s="6">
        <v>7</v>
      </c>
      <c r="G9" s="6">
        <v>7.5</v>
      </c>
      <c r="H9" s="6">
        <v>7</v>
      </c>
      <c r="I9" s="6">
        <v>7</v>
      </c>
      <c r="J9" s="6">
        <v>6.5</v>
      </c>
      <c r="K9" s="6">
        <v>6.5</v>
      </c>
      <c r="L9" s="7">
        <f t="shared" si="0"/>
        <v>6.84</v>
      </c>
      <c r="M9" s="8">
        <v>8</v>
      </c>
      <c r="N9" s="8">
        <v>8</v>
      </c>
      <c r="O9" s="8">
        <v>8.5</v>
      </c>
      <c r="P9" s="8">
        <v>7.5</v>
      </c>
      <c r="Q9" s="8">
        <v>8.5</v>
      </c>
      <c r="R9" s="8">
        <v>8</v>
      </c>
      <c r="S9" s="8">
        <v>8.5</v>
      </c>
      <c r="T9" s="8">
        <v>8</v>
      </c>
      <c r="U9" s="9">
        <f t="shared" si="1"/>
        <v>8.14</v>
      </c>
      <c r="V9" s="10">
        <f t="shared" si="2"/>
        <v>7.49</v>
      </c>
      <c r="W9" s="11" t="s">
        <v>26</v>
      </c>
    </row>
    <row r="10" spans="1:23" ht="15.6" x14ac:dyDescent="0.3">
      <c r="A10" s="3">
        <v>110</v>
      </c>
      <c r="B10" s="4" t="s">
        <v>80</v>
      </c>
      <c r="C10" s="5" t="s">
        <v>24</v>
      </c>
      <c r="D10" s="6">
        <v>7.5</v>
      </c>
      <c r="E10" s="6">
        <v>7</v>
      </c>
      <c r="F10" s="6">
        <v>7</v>
      </c>
      <c r="G10" s="6">
        <v>7</v>
      </c>
      <c r="H10" s="6">
        <v>8</v>
      </c>
      <c r="I10" s="6">
        <v>7.5</v>
      </c>
      <c r="J10" s="6">
        <v>7.5</v>
      </c>
      <c r="K10" s="6">
        <v>7</v>
      </c>
      <c r="L10" s="7">
        <f t="shared" si="0"/>
        <v>7.3199999999999994</v>
      </c>
      <c r="M10" s="8">
        <v>9</v>
      </c>
      <c r="N10" s="8">
        <v>9</v>
      </c>
      <c r="O10" s="8">
        <v>9</v>
      </c>
      <c r="P10" s="8">
        <v>9</v>
      </c>
      <c r="Q10" s="8">
        <v>9.5</v>
      </c>
      <c r="R10" s="8">
        <v>9.5</v>
      </c>
      <c r="S10" s="8">
        <v>9.5</v>
      </c>
      <c r="T10" s="8">
        <v>9.5</v>
      </c>
      <c r="U10" s="9">
        <f t="shared" si="1"/>
        <v>9.34</v>
      </c>
      <c r="V10" s="10">
        <f t="shared" si="2"/>
        <v>8.33</v>
      </c>
      <c r="W10" s="11" t="s">
        <v>25</v>
      </c>
    </row>
    <row r="11" spans="1:23" ht="15.6" x14ac:dyDescent="0.3">
      <c r="A11" s="3"/>
      <c r="B11" s="4"/>
      <c r="C11" s="5"/>
      <c r="D11" s="6"/>
      <c r="E11" s="6"/>
      <c r="F11" s="6"/>
      <c r="G11" s="6"/>
      <c r="H11" s="6"/>
      <c r="I11" s="6"/>
      <c r="J11" s="6"/>
      <c r="K11" s="6"/>
      <c r="L11" s="7">
        <f t="shared" si="0"/>
        <v>0</v>
      </c>
      <c r="M11" s="8"/>
      <c r="N11" s="8"/>
      <c r="O11" s="8"/>
      <c r="P11" s="8"/>
      <c r="Q11" s="8"/>
      <c r="R11" s="8"/>
      <c r="S11" s="8"/>
      <c r="T11" s="8"/>
      <c r="U11" s="9">
        <f t="shared" si="1"/>
        <v>0</v>
      </c>
      <c r="V11" s="10">
        <f t="shared" si="2"/>
        <v>0</v>
      </c>
      <c r="W11" s="11"/>
    </row>
    <row r="12" spans="1:23" ht="15.6" x14ac:dyDescent="0.3">
      <c r="A12" s="3"/>
      <c r="B12" s="4"/>
      <c r="C12" s="5"/>
      <c r="D12" s="6"/>
      <c r="E12" s="6"/>
      <c r="F12" s="6"/>
      <c r="G12" s="6"/>
      <c r="H12" s="6"/>
      <c r="I12" s="6"/>
      <c r="J12" s="6"/>
      <c r="K12" s="6"/>
      <c r="L12" s="7">
        <f t="shared" si="0"/>
        <v>0</v>
      </c>
      <c r="M12" s="8"/>
      <c r="N12" s="8"/>
      <c r="O12" s="8"/>
      <c r="P12" s="8"/>
      <c r="Q12" s="8"/>
      <c r="R12" s="8"/>
      <c r="S12" s="8"/>
      <c r="T12" s="8"/>
      <c r="U12" s="9">
        <f t="shared" si="1"/>
        <v>0</v>
      </c>
      <c r="V12" s="10">
        <f t="shared" si="2"/>
        <v>0</v>
      </c>
      <c r="W12" s="11"/>
    </row>
    <row r="13" spans="1:23" ht="15.6" x14ac:dyDescent="0.3">
      <c r="A13" s="3"/>
      <c r="B13" s="4"/>
      <c r="C13" s="5"/>
      <c r="D13" s="6"/>
      <c r="E13" s="6"/>
      <c r="F13" s="6"/>
      <c r="G13" s="6"/>
      <c r="H13" s="6"/>
      <c r="I13" s="6"/>
      <c r="J13" s="6"/>
      <c r="K13" s="6"/>
      <c r="L13" s="7">
        <f t="shared" si="0"/>
        <v>0</v>
      </c>
      <c r="M13" s="8"/>
      <c r="N13" s="8"/>
      <c r="O13" s="8"/>
      <c r="P13" s="8"/>
      <c r="Q13" s="8"/>
      <c r="R13" s="8"/>
      <c r="S13" s="8"/>
      <c r="T13" s="8"/>
      <c r="U13" s="9">
        <f t="shared" si="1"/>
        <v>0</v>
      </c>
      <c r="V13" s="10">
        <f t="shared" si="2"/>
        <v>0</v>
      </c>
      <c r="W13" s="11"/>
    </row>
    <row r="14" spans="1:23" ht="15.6" x14ac:dyDescent="0.3">
      <c r="A14" s="3"/>
      <c r="B14" s="4"/>
      <c r="C14" s="5"/>
      <c r="D14" s="6"/>
      <c r="E14" s="6"/>
      <c r="F14" s="6"/>
      <c r="G14" s="6"/>
      <c r="H14" s="6"/>
      <c r="I14" s="6"/>
      <c r="J14" s="6"/>
      <c r="K14" s="6"/>
      <c r="L14" s="7">
        <f t="shared" si="0"/>
        <v>0</v>
      </c>
      <c r="M14" s="8"/>
      <c r="N14" s="8"/>
      <c r="O14" s="8"/>
      <c r="P14" s="8"/>
      <c r="Q14" s="8"/>
      <c r="R14" s="8"/>
      <c r="S14" s="8"/>
      <c r="T14" s="8"/>
      <c r="U14" s="9">
        <f t="shared" si="1"/>
        <v>0</v>
      </c>
      <c r="V14" s="10">
        <f t="shared" si="2"/>
        <v>0</v>
      </c>
      <c r="W14" s="11"/>
    </row>
    <row r="31" ht="2.25" customHeight="1" x14ac:dyDescent="0.25"/>
  </sheetData>
  <sheetProtection selectLockedCells="1" selectUnlockedCells="1"/>
  <mergeCells count="17">
    <mergeCell ref="L6:L7"/>
    <mergeCell ref="A1:W1"/>
    <mergeCell ref="A2:W2"/>
    <mergeCell ref="A3:W3"/>
    <mergeCell ref="A4:W4"/>
    <mergeCell ref="D5:L5"/>
    <mergeCell ref="M5:U5"/>
    <mergeCell ref="M6:Q6"/>
    <mergeCell ref="R6:T6"/>
    <mergeCell ref="U6:U7"/>
    <mergeCell ref="V6:V7"/>
    <mergeCell ref="W6:W7"/>
    <mergeCell ref="A6:A7"/>
    <mergeCell ref="B6:B7"/>
    <mergeCell ref="C6:C7"/>
    <mergeCell ref="D6:H6"/>
    <mergeCell ref="I6:K6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6EC51-503F-4D4E-997A-A40E6EB206AA}">
  <dimension ref="A1:W11"/>
  <sheetViews>
    <sheetView topLeftCell="A4" zoomScale="89" zoomScaleNormal="89" workbookViewId="0">
      <selection activeCell="B8" sqref="B8"/>
    </sheetView>
  </sheetViews>
  <sheetFormatPr baseColWidth="10" defaultColWidth="11.44140625" defaultRowHeight="13.2" x14ac:dyDescent="0.25"/>
  <cols>
    <col min="1" max="1" width="11.5546875" style="1" customWidth="1"/>
    <col min="2" max="2" width="40.6640625" style="1" customWidth="1"/>
    <col min="3" max="3" width="37.44140625" style="1" customWidth="1"/>
    <col min="4" max="20" width="6.5546875" style="1" customWidth="1"/>
    <col min="21" max="21" width="7.5546875" style="1" customWidth="1"/>
    <col min="22" max="22" width="8.109375" style="1" customWidth="1"/>
    <col min="23" max="23" width="19.109375" style="1" customWidth="1"/>
    <col min="24" max="16384" width="11.44140625" style="1"/>
  </cols>
  <sheetData>
    <row r="1" spans="1:23" ht="116.25" customHeight="1" x14ac:dyDescent="0.25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</row>
    <row r="2" spans="1:23" ht="15" x14ac:dyDescent="0.25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</row>
    <row r="3" spans="1:23" ht="17.399999999999999" x14ac:dyDescent="0.3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</row>
    <row r="4" spans="1:23" ht="23.25" customHeight="1" x14ac:dyDescent="0.25">
      <c r="A4" s="69" t="s">
        <v>34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</row>
    <row r="5" spans="1:23" ht="12.75" customHeight="1" x14ac:dyDescent="0.25">
      <c r="D5" s="70" t="s">
        <v>4</v>
      </c>
      <c r="E5" s="70"/>
      <c r="F5" s="70"/>
      <c r="G5" s="70"/>
      <c r="H5" s="70"/>
      <c r="I5" s="70"/>
      <c r="J5" s="70"/>
      <c r="K5" s="70"/>
      <c r="L5" s="70"/>
      <c r="M5" s="71" t="s">
        <v>5</v>
      </c>
      <c r="N5" s="71"/>
      <c r="O5" s="71"/>
      <c r="P5" s="71"/>
      <c r="Q5" s="71"/>
      <c r="R5" s="71"/>
      <c r="S5" s="71"/>
      <c r="T5" s="71"/>
      <c r="U5" s="71"/>
    </row>
    <row r="6" spans="1:23" ht="30" customHeight="1" x14ac:dyDescent="0.25">
      <c r="A6" s="65" t="s">
        <v>6</v>
      </c>
      <c r="B6" s="65" t="s">
        <v>7</v>
      </c>
      <c r="C6" s="79" t="s">
        <v>28</v>
      </c>
      <c r="D6" s="63" t="s">
        <v>9</v>
      </c>
      <c r="E6" s="63"/>
      <c r="F6" s="63"/>
      <c r="G6" s="63"/>
      <c r="H6" s="63"/>
      <c r="I6" s="64" t="s">
        <v>10</v>
      </c>
      <c r="J6" s="64"/>
      <c r="K6" s="64"/>
      <c r="L6" s="65" t="s">
        <v>11</v>
      </c>
      <c r="M6" s="63" t="s">
        <v>9</v>
      </c>
      <c r="N6" s="63"/>
      <c r="O6" s="63"/>
      <c r="P6" s="63"/>
      <c r="Q6" s="63"/>
      <c r="R6" s="64" t="s">
        <v>10</v>
      </c>
      <c r="S6" s="64"/>
      <c r="T6" s="64"/>
      <c r="U6" s="65" t="s">
        <v>11</v>
      </c>
      <c r="V6" s="65" t="s">
        <v>12</v>
      </c>
      <c r="W6" s="65" t="s">
        <v>13</v>
      </c>
    </row>
    <row r="7" spans="1:23" ht="15" customHeight="1" x14ac:dyDescent="0.25">
      <c r="A7" s="65"/>
      <c r="B7" s="65"/>
      <c r="C7" s="79"/>
      <c r="D7" s="2" t="s">
        <v>14</v>
      </c>
      <c r="E7" s="2" t="s">
        <v>15</v>
      </c>
      <c r="F7" s="2" t="s">
        <v>16</v>
      </c>
      <c r="G7" s="2" t="s">
        <v>17</v>
      </c>
      <c r="H7" s="2" t="s">
        <v>18</v>
      </c>
      <c r="I7" s="2" t="s">
        <v>14</v>
      </c>
      <c r="J7" s="2" t="s">
        <v>15</v>
      </c>
      <c r="K7" s="2" t="s">
        <v>16</v>
      </c>
      <c r="L7" s="65"/>
      <c r="M7" s="2" t="s">
        <v>14</v>
      </c>
      <c r="N7" s="2" t="s">
        <v>15</v>
      </c>
      <c r="O7" s="2" t="s">
        <v>16</v>
      </c>
      <c r="P7" s="2" t="s">
        <v>17</v>
      </c>
      <c r="Q7" s="2" t="s">
        <v>18</v>
      </c>
      <c r="R7" s="2" t="s">
        <v>14</v>
      </c>
      <c r="S7" s="2" t="s">
        <v>15</v>
      </c>
      <c r="T7" s="2" t="s">
        <v>16</v>
      </c>
      <c r="U7" s="65"/>
      <c r="V7" s="65"/>
      <c r="W7" s="65"/>
    </row>
    <row r="8" spans="1:23" ht="15" customHeight="1" x14ac:dyDescent="0.3">
      <c r="A8" s="3">
        <v>102</v>
      </c>
      <c r="B8" s="4" t="s">
        <v>81</v>
      </c>
      <c r="C8" s="5" t="s">
        <v>22</v>
      </c>
      <c r="D8" s="6">
        <v>7.5</v>
      </c>
      <c r="E8" s="6">
        <v>7</v>
      </c>
      <c r="F8" s="6">
        <v>7.5</v>
      </c>
      <c r="G8" s="6">
        <v>7.5</v>
      </c>
      <c r="H8" s="6">
        <v>7.5</v>
      </c>
      <c r="I8" s="6">
        <v>7</v>
      </c>
      <c r="J8" s="6">
        <v>7</v>
      </c>
      <c r="K8" s="6">
        <v>6.5</v>
      </c>
      <c r="L8" s="7">
        <f>((D8+E8+F8+G8+H8)/5)*0.4+((I8+J8+K8)/3)*0.6</f>
        <v>7.0600000000000005</v>
      </c>
      <c r="M8" s="8">
        <v>8</v>
      </c>
      <c r="N8" s="8">
        <v>7.5</v>
      </c>
      <c r="O8" s="8">
        <v>8</v>
      </c>
      <c r="P8" s="8">
        <v>8.5</v>
      </c>
      <c r="Q8" s="8">
        <v>8</v>
      </c>
      <c r="R8" s="8">
        <v>8.5</v>
      </c>
      <c r="S8" s="8">
        <v>8.5</v>
      </c>
      <c r="T8" s="8">
        <v>8</v>
      </c>
      <c r="U8" s="9">
        <f>((M8+N8+O8+P8+Q8)/5)*0.4+((R8+S8+T8)/3)*0.6</f>
        <v>8.1999999999999993</v>
      </c>
      <c r="V8" s="10">
        <f>(L8+U8)/2</f>
        <v>7.63</v>
      </c>
      <c r="W8" s="11" t="s">
        <v>25</v>
      </c>
    </row>
    <row r="9" spans="1:23" ht="15" customHeight="1" x14ac:dyDescent="0.3">
      <c r="A9" s="3"/>
      <c r="B9" s="4"/>
      <c r="C9" s="5"/>
      <c r="D9" s="6"/>
      <c r="E9" s="6"/>
      <c r="F9" s="6"/>
      <c r="G9" s="6"/>
      <c r="H9" s="6"/>
      <c r="I9" s="6"/>
      <c r="J9" s="6"/>
      <c r="K9" s="6"/>
      <c r="L9" s="7">
        <f>((D9+E9+F9+G9+H9)/5)*0.4+((I9+J9+K9)/3)*0.6</f>
        <v>0</v>
      </c>
      <c r="M9" s="8"/>
      <c r="N9" s="8"/>
      <c r="O9" s="8"/>
      <c r="P9" s="8"/>
      <c r="Q9" s="8"/>
      <c r="R9" s="8"/>
      <c r="S9" s="8"/>
      <c r="T9" s="8"/>
      <c r="U9" s="9">
        <f>((M9+N9+O9+P9+Q9)/5)*0.4+((R9+S9+T9)/3)*0.6</f>
        <v>0</v>
      </c>
      <c r="V9" s="10">
        <f>(L9+U9)/2</f>
        <v>0</v>
      </c>
      <c r="W9" s="11"/>
    </row>
    <row r="10" spans="1:23" ht="15.6" x14ac:dyDescent="0.3">
      <c r="A10" s="3"/>
      <c r="B10" s="4"/>
      <c r="C10" s="5"/>
      <c r="D10" s="6"/>
      <c r="E10" s="6"/>
      <c r="F10" s="6"/>
      <c r="G10" s="6"/>
      <c r="H10" s="6"/>
      <c r="I10" s="6"/>
      <c r="J10" s="6"/>
      <c r="K10" s="6"/>
      <c r="L10" s="7">
        <f>((D10+E10+F10+G10+H10)/5)*0.4+((I10+J10+K10)/3)*0.6</f>
        <v>0</v>
      </c>
      <c r="M10" s="8"/>
      <c r="N10" s="8"/>
      <c r="O10" s="8"/>
      <c r="P10" s="8"/>
      <c r="Q10" s="8"/>
      <c r="R10" s="8"/>
      <c r="S10" s="8"/>
      <c r="T10" s="8"/>
      <c r="U10" s="9">
        <f>((M10+N10+O10+P10+Q10)/5)*0.4+((R10+S10+T10)/3)*0.6</f>
        <v>0</v>
      </c>
      <c r="V10" s="10">
        <f>(L10+U10)/2</f>
        <v>0</v>
      </c>
      <c r="W10" s="11"/>
    </row>
    <row r="11" spans="1:23" ht="15.6" x14ac:dyDescent="0.3">
      <c r="A11" s="3"/>
      <c r="B11" s="4"/>
      <c r="C11" s="5"/>
      <c r="D11" s="6"/>
      <c r="E11" s="6"/>
      <c r="F11" s="6"/>
      <c r="G11" s="6"/>
      <c r="H11" s="6"/>
      <c r="I11" s="6"/>
      <c r="J11" s="6"/>
      <c r="K11" s="6"/>
      <c r="L11" s="7">
        <f>((D11+E11+F11+G11+H11)/5)*0.4+((I11+J11+K11)/3)*0.6</f>
        <v>0</v>
      </c>
      <c r="M11" s="8"/>
      <c r="N11" s="8"/>
      <c r="O11" s="8"/>
      <c r="P11" s="8"/>
      <c r="Q11" s="8"/>
      <c r="R11" s="8"/>
      <c r="S11" s="8"/>
      <c r="T11" s="8"/>
      <c r="U11" s="9">
        <f>((M11+N11+O11+P11+Q11)/5)*0.4+((R11+S11+T11)/3)*0.6</f>
        <v>0</v>
      </c>
      <c r="V11" s="10">
        <f>(L11+U11)/2</f>
        <v>0</v>
      </c>
      <c r="W11" s="11"/>
    </row>
  </sheetData>
  <sheetProtection selectLockedCells="1" selectUnlockedCells="1"/>
  <mergeCells count="17">
    <mergeCell ref="L6:L7"/>
    <mergeCell ref="A1:W1"/>
    <mergeCell ref="A2:W2"/>
    <mergeCell ref="A3:W3"/>
    <mergeCell ref="A4:W4"/>
    <mergeCell ref="D5:L5"/>
    <mergeCell ref="M5:U5"/>
    <mergeCell ref="M6:Q6"/>
    <mergeCell ref="R6:T6"/>
    <mergeCell ref="U6:U7"/>
    <mergeCell ref="V6:V7"/>
    <mergeCell ref="W6:W7"/>
    <mergeCell ref="A6:A7"/>
    <mergeCell ref="B6:B7"/>
    <mergeCell ref="C6:C7"/>
    <mergeCell ref="D6:H6"/>
    <mergeCell ref="I6:K6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4D26F-F84E-4E83-9AA4-B162CBCF4925}">
  <dimension ref="A1:W13"/>
  <sheetViews>
    <sheetView zoomScale="89" zoomScaleNormal="89" workbookViewId="0">
      <selection activeCell="B15" sqref="B15"/>
    </sheetView>
  </sheetViews>
  <sheetFormatPr baseColWidth="10" defaultColWidth="11.44140625" defaultRowHeight="13.2" x14ac:dyDescent="0.25"/>
  <cols>
    <col min="1" max="1" width="9.33203125" style="1" customWidth="1"/>
    <col min="2" max="2" width="35" style="1" customWidth="1"/>
    <col min="3" max="3" width="37.33203125" style="1" customWidth="1"/>
    <col min="4" max="20" width="6.5546875" style="1" customWidth="1"/>
    <col min="21" max="21" width="7.5546875" style="1" customWidth="1"/>
    <col min="22" max="22" width="6.5546875" style="1" customWidth="1"/>
    <col min="23" max="23" width="14.5546875" style="1" customWidth="1"/>
    <col min="24" max="16384" width="11.44140625" style="1"/>
  </cols>
  <sheetData>
    <row r="1" spans="1:23" ht="116.25" customHeight="1" x14ac:dyDescent="0.25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</row>
    <row r="2" spans="1:23" ht="15" x14ac:dyDescent="0.25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</row>
    <row r="3" spans="1:23" ht="17.399999999999999" x14ac:dyDescent="0.3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</row>
    <row r="4" spans="1:23" ht="23.25" customHeight="1" x14ac:dyDescent="0.25">
      <c r="A4" s="69" t="s">
        <v>35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</row>
    <row r="5" spans="1:23" ht="12.75" customHeight="1" x14ac:dyDescent="0.25">
      <c r="D5" s="70" t="s">
        <v>4</v>
      </c>
      <c r="E5" s="70"/>
      <c r="F5" s="70"/>
      <c r="G5" s="70"/>
      <c r="H5" s="70"/>
      <c r="I5" s="70"/>
      <c r="J5" s="70"/>
      <c r="K5" s="70"/>
      <c r="L5" s="70"/>
      <c r="M5" s="71" t="s">
        <v>5</v>
      </c>
      <c r="N5" s="71"/>
      <c r="O5" s="71"/>
      <c r="P5" s="71"/>
      <c r="Q5" s="71"/>
      <c r="R5" s="71"/>
      <c r="S5" s="71"/>
      <c r="T5" s="71"/>
      <c r="U5" s="71"/>
    </row>
    <row r="6" spans="1:23" ht="12.6" customHeight="1" x14ac:dyDescent="0.25">
      <c r="A6" s="65" t="s">
        <v>6</v>
      </c>
      <c r="B6" s="65" t="s">
        <v>7</v>
      </c>
      <c r="C6" s="65" t="s">
        <v>28</v>
      </c>
      <c r="D6" s="63" t="s">
        <v>9</v>
      </c>
      <c r="E6" s="63"/>
      <c r="F6" s="63"/>
      <c r="G6" s="63"/>
      <c r="H6" s="63"/>
      <c r="I6" s="64" t="s">
        <v>10</v>
      </c>
      <c r="J6" s="64"/>
      <c r="K6" s="64"/>
      <c r="L6" s="65" t="s">
        <v>11</v>
      </c>
      <c r="M6" s="63" t="s">
        <v>9</v>
      </c>
      <c r="N6" s="63"/>
      <c r="O6" s="63"/>
      <c r="P6" s="63"/>
      <c r="Q6" s="63"/>
      <c r="R6" s="64" t="s">
        <v>10</v>
      </c>
      <c r="S6" s="64"/>
      <c r="T6" s="64"/>
      <c r="U6" s="2" t="s">
        <v>11</v>
      </c>
      <c r="V6" s="65" t="s">
        <v>12</v>
      </c>
      <c r="W6" s="65" t="s">
        <v>13</v>
      </c>
    </row>
    <row r="7" spans="1:23" x14ac:dyDescent="0.25">
      <c r="A7" s="65"/>
      <c r="B7" s="65"/>
      <c r="C7" s="65"/>
      <c r="D7" s="2" t="s">
        <v>14</v>
      </c>
      <c r="E7" s="2" t="s">
        <v>15</v>
      </c>
      <c r="F7" s="2" t="s">
        <v>16</v>
      </c>
      <c r="G7" s="2" t="s">
        <v>17</v>
      </c>
      <c r="H7" s="2" t="s">
        <v>18</v>
      </c>
      <c r="I7" s="2" t="s">
        <v>14</v>
      </c>
      <c r="J7" s="2" t="s">
        <v>15</v>
      </c>
      <c r="K7" s="2" t="s">
        <v>16</v>
      </c>
      <c r="L7" s="65"/>
      <c r="M7" s="2" t="s">
        <v>14</v>
      </c>
      <c r="N7" s="2" t="s">
        <v>15</v>
      </c>
      <c r="O7" s="2" t="s">
        <v>16</v>
      </c>
      <c r="P7" s="2" t="s">
        <v>17</v>
      </c>
      <c r="Q7" s="2" t="s">
        <v>18</v>
      </c>
      <c r="R7" s="2" t="s">
        <v>14</v>
      </c>
      <c r="S7" s="2" t="s">
        <v>15</v>
      </c>
      <c r="T7" s="2" t="s">
        <v>16</v>
      </c>
      <c r="U7" s="2"/>
      <c r="V7" s="65"/>
      <c r="W7" s="65"/>
    </row>
    <row r="8" spans="1:23" ht="15" customHeight="1" x14ac:dyDescent="0.25">
      <c r="A8" s="3">
        <v>111</v>
      </c>
      <c r="B8" s="23" t="s">
        <v>82</v>
      </c>
      <c r="C8" s="24" t="s">
        <v>62</v>
      </c>
      <c r="D8" s="6">
        <v>8</v>
      </c>
      <c r="E8" s="6">
        <v>7</v>
      </c>
      <c r="F8" s="6">
        <v>7</v>
      </c>
      <c r="G8" s="6">
        <v>7</v>
      </c>
      <c r="H8" s="6">
        <v>7.5</v>
      </c>
      <c r="I8" s="6">
        <v>7</v>
      </c>
      <c r="J8" s="6">
        <v>7.5</v>
      </c>
      <c r="K8" s="6">
        <v>6.5</v>
      </c>
      <c r="L8" s="7">
        <f t="shared" ref="L8:L13" si="0">((D8+E8+F8+G8+H8)/5)*0.4+((I8+J8+K8)/3)*0.6</f>
        <v>7.12</v>
      </c>
      <c r="M8" s="8">
        <v>8</v>
      </c>
      <c r="N8" s="8">
        <v>7.5</v>
      </c>
      <c r="O8" s="8">
        <v>8</v>
      </c>
      <c r="P8" s="8">
        <v>8.5</v>
      </c>
      <c r="Q8" s="8">
        <v>8</v>
      </c>
      <c r="R8" s="8">
        <v>8</v>
      </c>
      <c r="S8" s="8">
        <v>8.5</v>
      </c>
      <c r="T8" s="8">
        <v>7</v>
      </c>
      <c r="U8" s="9">
        <f t="shared" ref="U8:U13" si="1">((M8+N8+O8+P8+Q8)/5)*0.4+((R8+S8+T8)/3)*0.6</f>
        <v>7.8999999999999995</v>
      </c>
      <c r="V8" s="10">
        <f t="shared" ref="V8:V13" si="2">(L8+U8)/2</f>
        <v>7.51</v>
      </c>
      <c r="W8" s="11" t="s">
        <v>26</v>
      </c>
    </row>
    <row r="9" spans="1:23" ht="15" customHeight="1" x14ac:dyDescent="0.25">
      <c r="A9" s="3">
        <v>112</v>
      </c>
      <c r="B9" s="23" t="s">
        <v>83</v>
      </c>
      <c r="C9" s="24" t="s">
        <v>24</v>
      </c>
      <c r="D9" s="6">
        <v>8.5</v>
      </c>
      <c r="E9" s="6">
        <v>8</v>
      </c>
      <c r="F9" s="6">
        <v>7.5</v>
      </c>
      <c r="G9" s="6">
        <v>8</v>
      </c>
      <c r="H9" s="6">
        <v>9</v>
      </c>
      <c r="I9" s="6">
        <v>7.5</v>
      </c>
      <c r="J9" s="6">
        <v>8</v>
      </c>
      <c r="K9" s="6">
        <v>8</v>
      </c>
      <c r="L9" s="7">
        <f t="shared" si="0"/>
        <v>7.9799999999999986</v>
      </c>
      <c r="M9" s="8">
        <v>8.5</v>
      </c>
      <c r="N9" s="8">
        <v>8.5</v>
      </c>
      <c r="O9" s="8">
        <v>8.5</v>
      </c>
      <c r="P9" s="8">
        <v>8.5</v>
      </c>
      <c r="Q9" s="8">
        <v>9</v>
      </c>
      <c r="R9" s="8">
        <v>8</v>
      </c>
      <c r="S9" s="8">
        <v>8.5</v>
      </c>
      <c r="T9" s="8">
        <v>8.5</v>
      </c>
      <c r="U9" s="9">
        <f t="shared" si="1"/>
        <v>8.44</v>
      </c>
      <c r="V9" s="10">
        <f t="shared" si="2"/>
        <v>8.2099999999999991</v>
      </c>
      <c r="W9" s="11" t="s">
        <v>25</v>
      </c>
    </row>
    <row r="10" spans="1:23" ht="13.8" x14ac:dyDescent="0.25">
      <c r="A10" s="3"/>
      <c r="B10" s="23"/>
      <c r="C10" s="24"/>
      <c r="D10" s="6"/>
      <c r="E10" s="6"/>
      <c r="F10" s="6"/>
      <c r="G10" s="6"/>
      <c r="H10" s="6"/>
      <c r="I10" s="6"/>
      <c r="J10" s="6"/>
      <c r="K10" s="6"/>
      <c r="L10" s="7">
        <f t="shared" si="0"/>
        <v>0</v>
      </c>
      <c r="M10" s="8"/>
      <c r="N10" s="8"/>
      <c r="O10" s="8"/>
      <c r="P10" s="8"/>
      <c r="Q10" s="8"/>
      <c r="R10" s="8"/>
      <c r="S10" s="8"/>
      <c r="T10" s="8"/>
      <c r="U10" s="9">
        <f t="shared" si="1"/>
        <v>0</v>
      </c>
      <c r="V10" s="10">
        <f t="shared" si="2"/>
        <v>0</v>
      </c>
      <c r="W10" s="11"/>
    </row>
    <row r="11" spans="1:23" ht="13.8" x14ac:dyDescent="0.25">
      <c r="A11" s="3"/>
      <c r="B11" s="23"/>
      <c r="C11" s="24"/>
      <c r="D11" s="6"/>
      <c r="E11" s="6"/>
      <c r="F11" s="6"/>
      <c r="G11" s="6"/>
      <c r="H11" s="6"/>
      <c r="I11" s="6"/>
      <c r="J11" s="6"/>
      <c r="K11" s="6"/>
      <c r="L11" s="7">
        <f t="shared" si="0"/>
        <v>0</v>
      </c>
      <c r="M11" s="8"/>
      <c r="N11" s="8"/>
      <c r="O11" s="8"/>
      <c r="P11" s="8"/>
      <c r="Q11" s="8"/>
      <c r="R11" s="8"/>
      <c r="S11" s="8"/>
      <c r="T11" s="8"/>
      <c r="U11" s="9">
        <f t="shared" si="1"/>
        <v>0</v>
      </c>
      <c r="V11" s="10">
        <f t="shared" si="2"/>
        <v>0</v>
      </c>
      <c r="W11" s="11"/>
    </row>
    <row r="12" spans="1:23" ht="13.8" x14ac:dyDescent="0.25">
      <c r="A12" s="3"/>
      <c r="B12" s="23"/>
      <c r="C12" s="24"/>
      <c r="D12" s="6"/>
      <c r="E12" s="6"/>
      <c r="F12" s="6"/>
      <c r="G12" s="6"/>
      <c r="H12" s="6"/>
      <c r="I12" s="6"/>
      <c r="J12" s="6"/>
      <c r="K12" s="6"/>
      <c r="L12" s="7">
        <f t="shared" si="0"/>
        <v>0</v>
      </c>
      <c r="M12" s="8"/>
      <c r="N12" s="8"/>
      <c r="O12" s="8"/>
      <c r="P12" s="8"/>
      <c r="Q12" s="8"/>
      <c r="R12" s="8"/>
      <c r="S12" s="8"/>
      <c r="T12" s="8"/>
      <c r="U12" s="9">
        <f t="shared" si="1"/>
        <v>0</v>
      </c>
      <c r="V12" s="10">
        <f t="shared" si="2"/>
        <v>0</v>
      </c>
      <c r="W12" s="11"/>
    </row>
    <row r="13" spans="1:23" ht="13.8" x14ac:dyDescent="0.25">
      <c r="A13" s="3"/>
      <c r="B13" s="23"/>
      <c r="C13" s="24"/>
      <c r="D13" s="6"/>
      <c r="E13" s="6"/>
      <c r="F13" s="6"/>
      <c r="G13" s="6"/>
      <c r="H13" s="6"/>
      <c r="I13" s="6"/>
      <c r="J13" s="6"/>
      <c r="K13" s="6"/>
      <c r="L13" s="7">
        <f t="shared" si="0"/>
        <v>0</v>
      </c>
      <c r="M13" s="8"/>
      <c r="N13" s="8"/>
      <c r="O13" s="8"/>
      <c r="P13" s="8"/>
      <c r="Q13" s="8"/>
      <c r="R13" s="8"/>
      <c r="S13" s="8"/>
      <c r="T13" s="8"/>
      <c r="U13" s="9">
        <f t="shared" si="1"/>
        <v>0</v>
      </c>
      <c r="V13" s="10">
        <f t="shared" si="2"/>
        <v>0</v>
      </c>
      <c r="W13" s="11"/>
    </row>
  </sheetData>
  <sheetProtection selectLockedCells="1" selectUnlockedCells="1"/>
  <mergeCells count="16">
    <mergeCell ref="A1:W1"/>
    <mergeCell ref="A2:W2"/>
    <mergeCell ref="A3:W3"/>
    <mergeCell ref="A4:W4"/>
    <mergeCell ref="D5:L5"/>
    <mergeCell ref="M5:U5"/>
    <mergeCell ref="M6:Q6"/>
    <mergeCell ref="R6:T6"/>
    <mergeCell ref="V6:V7"/>
    <mergeCell ref="W6:W7"/>
    <mergeCell ref="A6:A7"/>
    <mergeCell ref="B6:B7"/>
    <mergeCell ref="C6:C7"/>
    <mergeCell ref="D6:H6"/>
    <mergeCell ref="I6:K6"/>
    <mergeCell ref="L6:L7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2F1DA-9D64-4DB8-8102-BE13D6C7AF2E}">
  <dimension ref="A1:W14"/>
  <sheetViews>
    <sheetView zoomScale="89" zoomScaleNormal="89" workbookViewId="0">
      <selection activeCell="B20" sqref="B20"/>
    </sheetView>
  </sheetViews>
  <sheetFormatPr baseColWidth="10" defaultColWidth="11.44140625" defaultRowHeight="13.2" x14ac:dyDescent="0.25"/>
  <cols>
    <col min="1" max="1" width="10.109375" style="1" customWidth="1"/>
    <col min="2" max="2" width="38.5546875" style="1" bestFit="1" customWidth="1"/>
    <col min="3" max="3" width="33.88671875" style="1" customWidth="1"/>
    <col min="4" max="11" width="6.5546875" style="1" customWidth="1"/>
    <col min="12" max="12" width="5.44140625" style="1" customWidth="1"/>
    <col min="13" max="20" width="6.5546875" style="1" customWidth="1"/>
    <col min="21" max="21" width="7.5546875" style="1" customWidth="1"/>
    <col min="22" max="22" width="8" style="1" customWidth="1"/>
    <col min="23" max="23" width="19.6640625" style="1" customWidth="1"/>
    <col min="24" max="16384" width="11.44140625" style="1"/>
  </cols>
  <sheetData>
    <row r="1" spans="1:23" ht="116.25" customHeight="1" x14ac:dyDescent="0.25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</row>
    <row r="2" spans="1:23" ht="15" x14ac:dyDescent="0.25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</row>
    <row r="3" spans="1:23" ht="17.399999999999999" x14ac:dyDescent="0.3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</row>
    <row r="4" spans="1:23" ht="23.25" customHeight="1" x14ac:dyDescent="0.25">
      <c r="A4" s="69" t="s">
        <v>36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</row>
    <row r="5" spans="1:23" ht="12.75" customHeight="1" x14ac:dyDescent="0.25">
      <c r="D5" s="70" t="s">
        <v>4</v>
      </c>
      <c r="E5" s="70"/>
      <c r="F5" s="70"/>
      <c r="G5" s="70"/>
      <c r="H5" s="70"/>
      <c r="I5" s="70"/>
      <c r="J5" s="70"/>
      <c r="K5" s="70"/>
      <c r="L5" s="70"/>
      <c r="M5" s="71" t="s">
        <v>5</v>
      </c>
      <c r="N5" s="71"/>
      <c r="O5" s="71"/>
      <c r="P5" s="71"/>
      <c r="Q5" s="71"/>
      <c r="R5" s="71"/>
      <c r="S5" s="71"/>
      <c r="T5" s="71"/>
      <c r="U5" s="71"/>
    </row>
    <row r="6" spans="1:23" ht="29.25" customHeight="1" x14ac:dyDescent="0.25">
      <c r="A6" s="65" t="s">
        <v>6</v>
      </c>
      <c r="B6" s="65" t="s">
        <v>7</v>
      </c>
      <c r="C6" s="79" t="s">
        <v>28</v>
      </c>
      <c r="D6" s="63" t="s">
        <v>9</v>
      </c>
      <c r="E6" s="63"/>
      <c r="F6" s="63"/>
      <c r="G6" s="63"/>
      <c r="H6" s="63"/>
      <c r="I6" s="64" t="s">
        <v>10</v>
      </c>
      <c r="J6" s="64"/>
      <c r="K6" s="64"/>
      <c r="L6" s="65" t="s">
        <v>11</v>
      </c>
      <c r="M6" s="63" t="s">
        <v>9</v>
      </c>
      <c r="N6" s="63"/>
      <c r="O6" s="63"/>
      <c r="P6" s="63"/>
      <c r="Q6" s="63"/>
      <c r="R6" s="64" t="s">
        <v>10</v>
      </c>
      <c r="S6" s="64"/>
      <c r="T6" s="64"/>
      <c r="U6" s="65" t="s">
        <v>11</v>
      </c>
      <c r="V6" s="65" t="s">
        <v>12</v>
      </c>
      <c r="W6" s="65" t="s">
        <v>13</v>
      </c>
    </row>
    <row r="7" spans="1:23" ht="15" customHeight="1" x14ac:dyDescent="0.25">
      <c r="A7" s="65"/>
      <c r="B7" s="65"/>
      <c r="C7" s="79"/>
      <c r="D7" s="2" t="s">
        <v>14</v>
      </c>
      <c r="E7" s="2" t="s">
        <v>15</v>
      </c>
      <c r="F7" s="2" t="s">
        <v>16</v>
      </c>
      <c r="G7" s="2" t="s">
        <v>17</v>
      </c>
      <c r="H7" s="2" t="s">
        <v>18</v>
      </c>
      <c r="I7" s="2" t="s">
        <v>14</v>
      </c>
      <c r="J7" s="2" t="s">
        <v>15</v>
      </c>
      <c r="K7" s="2" t="s">
        <v>16</v>
      </c>
      <c r="L7" s="65"/>
      <c r="M7" s="2" t="s">
        <v>14</v>
      </c>
      <c r="N7" s="2" t="s">
        <v>15</v>
      </c>
      <c r="O7" s="2" t="s">
        <v>16</v>
      </c>
      <c r="P7" s="2" t="s">
        <v>17</v>
      </c>
      <c r="Q7" s="2" t="s">
        <v>18</v>
      </c>
      <c r="R7" s="2" t="s">
        <v>14</v>
      </c>
      <c r="S7" s="2" t="s">
        <v>15</v>
      </c>
      <c r="T7" s="2" t="s">
        <v>16</v>
      </c>
      <c r="U7" s="65"/>
      <c r="V7" s="65"/>
      <c r="W7" s="65"/>
    </row>
    <row r="8" spans="1:23" ht="15" customHeight="1" x14ac:dyDescent="0.25">
      <c r="A8" s="25">
        <v>113</v>
      </c>
      <c r="B8" s="26" t="s">
        <v>85</v>
      </c>
      <c r="C8" s="27" t="s">
        <v>84</v>
      </c>
      <c r="D8" s="6"/>
      <c r="E8" s="6"/>
      <c r="F8" s="6"/>
      <c r="G8" s="6"/>
      <c r="H8" s="6"/>
      <c r="I8" s="6"/>
      <c r="J8" s="6"/>
      <c r="K8" s="6"/>
      <c r="L8" s="7">
        <f t="shared" ref="L8:L14" si="0">((D8+E8+F8+G8+H8)/5)*0.4+((I8+J8+K8)/3)*0.6</f>
        <v>0</v>
      </c>
      <c r="M8" s="8"/>
      <c r="N8" s="8"/>
      <c r="O8" s="8"/>
      <c r="P8" s="8"/>
      <c r="Q8" s="8"/>
      <c r="R8" s="8"/>
      <c r="S8" s="8"/>
      <c r="T8" s="8"/>
      <c r="U8" s="9">
        <f t="shared" ref="U8:U14" si="1">((M8+N8+O8+P8+Q8)/5)*0.4+((R8+S8+T8)/3)*0.6</f>
        <v>0</v>
      </c>
      <c r="V8" s="10">
        <f t="shared" ref="V8:V14" si="2">(L8+U8)/2</f>
        <v>0</v>
      </c>
      <c r="W8" s="11"/>
    </row>
    <row r="9" spans="1:23" ht="15" customHeight="1" x14ac:dyDescent="0.25">
      <c r="A9" s="25">
        <v>114</v>
      </c>
      <c r="B9" s="26" t="s">
        <v>86</v>
      </c>
      <c r="C9" s="27" t="s">
        <v>37</v>
      </c>
      <c r="D9" s="6"/>
      <c r="E9" s="6"/>
      <c r="F9" s="6"/>
      <c r="G9" s="6"/>
      <c r="H9" s="6"/>
      <c r="I9" s="6"/>
      <c r="J9" s="6"/>
      <c r="K9" s="6"/>
      <c r="L9" s="7">
        <f t="shared" si="0"/>
        <v>0</v>
      </c>
      <c r="M9" s="8"/>
      <c r="N9" s="8"/>
      <c r="O9" s="8"/>
      <c r="P9" s="8"/>
      <c r="Q9" s="8"/>
      <c r="R9" s="8"/>
      <c r="S9" s="8"/>
      <c r="T9" s="8"/>
      <c r="U9" s="9">
        <f t="shared" si="1"/>
        <v>0</v>
      </c>
      <c r="V9" s="10">
        <f t="shared" si="2"/>
        <v>0</v>
      </c>
      <c r="W9" s="11"/>
    </row>
    <row r="10" spans="1:23" ht="13.95" customHeight="1" x14ac:dyDescent="0.25">
      <c r="A10" s="25">
        <v>115</v>
      </c>
      <c r="B10" s="26" t="s">
        <v>87</v>
      </c>
      <c r="C10" s="27" t="s">
        <v>19</v>
      </c>
      <c r="D10" s="6">
        <v>7.5</v>
      </c>
      <c r="E10" s="6">
        <v>6.5</v>
      </c>
      <c r="F10" s="6">
        <v>7</v>
      </c>
      <c r="G10" s="6">
        <v>6.5</v>
      </c>
      <c r="H10" s="6">
        <v>7.5</v>
      </c>
      <c r="I10" s="6">
        <v>7</v>
      </c>
      <c r="J10" s="6">
        <v>7</v>
      </c>
      <c r="K10" s="6">
        <v>7.5</v>
      </c>
      <c r="L10" s="7">
        <f t="shared" si="0"/>
        <v>7.1</v>
      </c>
      <c r="M10" s="8">
        <v>7.5</v>
      </c>
      <c r="N10" s="8">
        <v>7.5</v>
      </c>
      <c r="O10" s="8">
        <v>7.5</v>
      </c>
      <c r="P10" s="8">
        <v>7</v>
      </c>
      <c r="Q10" s="8">
        <v>7.5</v>
      </c>
      <c r="R10" s="8">
        <v>7.5</v>
      </c>
      <c r="S10" s="8">
        <v>7.5</v>
      </c>
      <c r="T10" s="8">
        <v>7.5</v>
      </c>
      <c r="U10" s="9">
        <f t="shared" si="1"/>
        <v>7.4600000000000009</v>
      </c>
      <c r="V10" s="10">
        <f t="shared" si="2"/>
        <v>7.28</v>
      </c>
      <c r="W10" s="11" t="s">
        <v>20</v>
      </c>
    </row>
    <row r="11" spans="1:23" ht="14.85" customHeight="1" x14ac:dyDescent="0.25">
      <c r="A11" s="25">
        <v>116</v>
      </c>
      <c r="B11" s="26" t="s">
        <v>88</v>
      </c>
      <c r="C11" s="27" t="s">
        <v>38</v>
      </c>
      <c r="D11" s="6"/>
      <c r="E11" s="6"/>
      <c r="F11" s="6"/>
      <c r="G11" s="6"/>
      <c r="H11" s="6"/>
      <c r="I11" s="6"/>
      <c r="J11" s="6"/>
      <c r="K11" s="6"/>
      <c r="L11" s="7">
        <f t="shared" si="0"/>
        <v>0</v>
      </c>
      <c r="M11" s="8"/>
      <c r="N11" s="8"/>
      <c r="O11" s="8"/>
      <c r="P11" s="8"/>
      <c r="Q11" s="8"/>
      <c r="R11" s="8"/>
      <c r="S11" s="8"/>
      <c r="T11" s="8"/>
      <c r="U11" s="9">
        <f t="shared" si="1"/>
        <v>0</v>
      </c>
      <c r="V11" s="10">
        <f t="shared" si="2"/>
        <v>0</v>
      </c>
      <c r="W11" s="11"/>
    </row>
    <row r="12" spans="1:23" x14ac:dyDescent="0.25">
      <c r="A12" s="25">
        <v>117</v>
      </c>
      <c r="B12" s="26" t="s">
        <v>89</v>
      </c>
      <c r="C12" s="27" t="s">
        <v>23</v>
      </c>
      <c r="D12" s="6">
        <v>7</v>
      </c>
      <c r="E12" s="6">
        <v>7.5</v>
      </c>
      <c r="F12" s="6">
        <v>7.5</v>
      </c>
      <c r="G12" s="6">
        <v>7.5</v>
      </c>
      <c r="H12" s="6">
        <v>7</v>
      </c>
      <c r="I12" s="6">
        <v>7</v>
      </c>
      <c r="J12" s="6">
        <v>6.5</v>
      </c>
      <c r="K12" s="6">
        <v>7</v>
      </c>
      <c r="L12" s="7">
        <f t="shared" si="0"/>
        <v>7.02</v>
      </c>
      <c r="M12" s="8">
        <v>9</v>
      </c>
      <c r="N12" s="8">
        <v>8.5</v>
      </c>
      <c r="O12" s="8">
        <v>9</v>
      </c>
      <c r="P12" s="8">
        <v>9</v>
      </c>
      <c r="Q12" s="8">
        <v>8.5</v>
      </c>
      <c r="R12" s="8">
        <v>8</v>
      </c>
      <c r="S12" s="8">
        <v>8</v>
      </c>
      <c r="T12" s="8">
        <v>7.5</v>
      </c>
      <c r="U12" s="9">
        <f t="shared" si="1"/>
        <v>8.2199999999999989</v>
      </c>
      <c r="V12" s="10">
        <f t="shared" si="2"/>
        <v>7.6199999999999992</v>
      </c>
      <c r="W12" s="11" t="s">
        <v>39</v>
      </c>
    </row>
    <row r="13" spans="1:23" x14ac:dyDescent="0.25">
      <c r="A13" s="25">
        <v>118</v>
      </c>
      <c r="B13" s="26" t="s">
        <v>90</v>
      </c>
      <c r="C13" s="27" t="s">
        <v>63</v>
      </c>
      <c r="D13" s="6">
        <v>8.5</v>
      </c>
      <c r="E13" s="6">
        <v>7.5</v>
      </c>
      <c r="F13" s="6">
        <v>7</v>
      </c>
      <c r="G13" s="6">
        <v>7</v>
      </c>
      <c r="H13" s="6">
        <v>8</v>
      </c>
      <c r="I13" s="6">
        <v>8</v>
      </c>
      <c r="J13" s="6">
        <v>7.5</v>
      </c>
      <c r="K13" s="6">
        <v>7</v>
      </c>
      <c r="L13" s="7">
        <f t="shared" si="0"/>
        <v>7.54</v>
      </c>
      <c r="M13" s="8">
        <v>8.5</v>
      </c>
      <c r="N13" s="8">
        <v>8.5</v>
      </c>
      <c r="O13" s="8">
        <v>8.5</v>
      </c>
      <c r="P13" s="8">
        <v>9</v>
      </c>
      <c r="Q13" s="8">
        <v>9</v>
      </c>
      <c r="R13" s="8">
        <v>8.5</v>
      </c>
      <c r="S13" s="8">
        <v>9</v>
      </c>
      <c r="T13" s="8">
        <v>8.5</v>
      </c>
      <c r="U13" s="9">
        <f t="shared" si="1"/>
        <v>8.68</v>
      </c>
      <c r="V13" s="10">
        <f t="shared" si="2"/>
        <v>8.11</v>
      </c>
      <c r="W13" s="11" t="s">
        <v>25</v>
      </c>
    </row>
    <row r="14" spans="1:23" x14ac:dyDescent="0.25">
      <c r="A14" s="25">
        <v>119</v>
      </c>
      <c r="B14" s="26" t="s">
        <v>91</v>
      </c>
      <c r="C14" s="27" t="s">
        <v>22</v>
      </c>
      <c r="D14" s="6">
        <v>8</v>
      </c>
      <c r="E14" s="6">
        <v>7.5</v>
      </c>
      <c r="F14" s="6">
        <v>7.5</v>
      </c>
      <c r="G14" s="6">
        <v>7</v>
      </c>
      <c r="H14" s="6">
        <v>8</v>
      </c>
      <c r="I14" s="6">
        <v>7</v>
      </c>
      <c r="J14" s="6">
        <v>8</v>
      </c>
      <c r="K14" s="6">
        <v>7</v>
      </c>
      <c r="L14" s="7">
        <f t="shared" si="0"/>
        <v>7.4399999999999995</v>
      </c>
      <c r="M14" s="8">
        <v>8</v>
      </c>
      <c r="N14" s="8">
        <v>7.5</v>
      </c>
      <c r="O14" s="8">
        <v>8</v>
      </c>
      <c r="P14" s="8">
        <v>7.5</v>
      </c>
      <c r="Q14" s="8">
        <v>8.5</v>
      </c>
      <c r="R14" s="8">
        <v>8</v>
      </c>
      <c r="S14" s="8">
        <v>8.5</v>
      </c>
      <c r="T14" s="8">
        <v>8.5</v>
      </c>
      <c r="U14" s="9">
        <f t="shared" si="1"/>
        <v>8.16</v>
      </c>
      <c r="V14" s="10">
        <f t="shared" si="2"/>
        <v>7.8</v>
      </c>
      <c r="W14" s="11" t="s">
        <v>26</v>
      </c>
    </row>
  </sheetData>
  <sheetProtection selectLockedCells="1" selectUnlockedCells="1"/>
  <mergeCells count="17">
    <mergeCell ref="L6:L7"/>
    <mergeCell ref="A1:W1"/>
    <mergeCell ref="A2:W2"/>
    <mergeCell ref="A3:W3"/>
    <mergeCell ref="A4:W4"/>
    <mergeCell ref="D5:L5"/>
    <mergeCell ref="M5:U5"/>
    <mergeCell ref="M6:Q6"/>
    <mergeCell ref="R6:T6"/>
    <mergeCell ref="U6:U7"/>
    <mergeCell ref="V6:V7"/>
    <mergeCell ref="W6:W7"/>
    <mergeCell ref="A6:A7"/>
    <mergeCell ref="B6:B7"/>
    <mergeCell ref="C6:C7"/>
    <mergeCell ref="D6:H6"/>
    <mergeCell ref="I6:K6"/>
  </mergeCells>
  <pageMargins left="0.70833333333333337" right="0.70833333333333337" top="0.74791666666666667" bottom="0.74791666666666667" header="0.51180555555555551" footer="0.51180555555555551"/>
  <pageSetup paperSize="9" scale="55" firstPageNumber="0" orientation="landscape" horizontalDpi="300" verticalDpi="300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72826-5C58-4FEC-90BB-E95A7B89EEAE}">
  <dimension ref="A1:W14"/>
  <sheetViews>
    <sheetView zoomScale="89" zoomScaleNormal="89" workbookViewId="0">
      <selection activeCell="B20" sqref="B20"/>
    </sheetView>
  </sheetViews>
  <sheetFormatPr baseColWidth="10" defaultColWidth="11.44140625" defaultRowHeight="13.2" x14ac:dyDescent="0.25"/>
  <cols>
    <col min="1" max="1" width="7.5546875" style="1" customWidth="1"/>
    <col min="2" max="2" width="34.109375" style="1" bestFit="1" customWidth="1"/>
    <col min="3" max="3" width="31.88671875" style="1" bestFit="1" customWidth="1"/>
    <col min="4" max="10" width="6.5546875" style="1" customWidth="1"/>
    <col min="11" max="11" width="8.6640625" style="1" customWidth="1"/>
    <col min="12" max="20" width="6.5546875" style="1" customWidth="1"/>
    <col min="21" max="21" width="6.33203125" style="1" customWidth="1"/>
    <col min="22" max="22" width="8" style="1" customWidth="1"/>
    <col min="23" max="23" width="15.33203125" style="1" customWidth="1"/>
    <col min="24" max="16384" width="11.44140625" style="1"/>
  </cols>
  <sheetData>
    <row r="1" spans="1:23" ht="116.25" customHeight="1" x14ac:dyDescent="0.25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</row>
    <row r="2" spans="1:23" ht="15" x14ac:dyDescent="0.25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</row>
    <row r="3" spans="1:23" ht="17.399999999999999" x14ac:dyDescent="0.3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</row>
    <row r="4" spans="1:23" ht="23.25" customHeight="1" x14ac:dyDescent="0.25">
      <c r="A4" s="69" t="s">
        <v>40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</row>
    <row r="5" spans="1:23" ht="12.75" customHeight="1" x14ac:dyDescent="0.25">
      <c r="D5" s="70" t="s">
        <v>4</v>
      </c>
      <c r="E5" s="70"/>
      <c r="F5" s="70"/>
      <c r="G5" s="70"/>
      <c r="H5" s="70"/>
      <c r="I5" s="70"/>
      <c r="J5" s="70"/>
      <c r="K5" s="70"/>
      <c r="L5" s="70"/>
      <c r="M5" s="71" t="s">
        <v>5</v>
      </c>
      <c r="N5" s="71"/>
      <c r="O5" s="71"/>
      <c r="P5" s="71"/>
      <c r="Q5" s="71"/>
      <c r="R5" s="71"/>
      <c r="S5" s="71"/>
      <c r="T5" s="71"/>
      <c r="U5" s="71"/>
    </row>
    <row r="6" spans="1:23" ht="56.25" customHeight="1" x14ac:dyDescent="0.25">
      <c r="A6" s="74" t="s">
        <v>6</v>
      </c>
      <c r="B6" s="74" t="s">
        <v>7</v>
      </c>
      <c r="C6" s="74" t="s">
        <v>28</v>
      </c>
      <c r="D6" s="72" t="s">
        <v>9</v>
      </c>
      <c r="E6" s="72"/>
      <c r="F6" s="72"/>
      <c r="G6" s="72"/>
      <c r="H6" s="72"/>
      <c r="I6" s="73" t="s">
        <v>41</v>
      </c>
      <c r="J6" s="73"/>
      <c r="K6" s="73"/>
      <c r="L6" s="12" t="s">
        <v>11</v>
      </c>
      <c r="M6" s="72" t="s">
        <v>9</v>
      </c>
      <c r="N6" s="72"/>
      <c r="O6" s="72"/>
      <c r="P6" s="72"/>
      <c r="Q6" s="72"/>
      <c r="R6" s="73" t="s">
        <v>41</v>
      </c>
      <c r="S6" s="73"/>
      <c r="T6" s="73"/>
      <c r="U6" s="74" t="s">
        <v>11</v>
      </c>
      <c r="V6" s="74" t="s">
        <v>12</v>
      </c>
      <c r="W6" s="65" t="s">
        <v>13</v>
      </c>
    </row>
    <row r="7" spans="1:23" ht="15" customHeight="1" x14ac:dyDescent="0.25">
      <c r="A7" s="74"/>
      <c r="B7" s="74"/>
      <c r="C7" s="74"/>
      <c r="D7" s="12" t="s">
        <v>14</v>
      </c>
      <c r="E7" s="12" t="s">
        <v>15</v>
      </c>
      <c r="F7" s="12" t="s">
        <v>16</v>
      </c>
      <c r="G7" s="12" t="s">
        <v>17</v>
      </c>
      <c r="H7" s="12" t="s">
        <v>18</v>
      </c>
      <c r="I7" s="12" t="s">
        <v>14</v>
      </c>
      <c r="J7" s="12" t="s">
        <v>15</v>
      </c>
      <c r="K7" s="12" t="s">
        <v>16</v>
      </c>
      <c r="L7" s="12"/>
      <c r="M7" s="12" t="s">
        <v>14</v>
      </c>
      <c r="N7" s="12" t="s">
        <v>15</v>
      </c>
      <c r="O7" s="12" t="s">
        <v>16</v>
      </c>
      <c r="P7" s="12" t="s">
        <v>17</v>
      </c>
      <c r="Q7" s="12" t="s">
        <v>18</v>
      </c>
      <c r="R7" s="12" t="s">
        <v>14</v>
      </c>
      <c r="S7" s="12" t="s">
        <v>15</v>
      </c>
      <c r="T7" s="12" t="s">
        <v>16</v>
      </c>
      <c r="U7" s="74"/>
      <c r="V7" s="74"/>
      <c r="W7" s="65"/>
    </row>
    <row r="8" spans="1:23" ht="15" customHeight="1" x14ac:dyDescent="0.3">
      <c r="A8" s="13">
        <v>125</v>
      </c>
      <c r="B8" s="28" t="s">
        <v>92</v>
      </c>
      <c r="C8" s="29" t="s">
        <v>42</v>
      </c>
      <c r="D8" s="14">
        <v>8</v>
      </c>
      <c r="E8" s="14">
        <v>7.5</v>
      </c>
      <c r="F8" s="14">
        <v>8</v>
      </c>
      <c r="G8" s="14">
        <v>7</v>
      </c>
      <c r="H8" s="14">
        <v>8</v>
      </c>
      <c r="I8" s="14">
        <v>7</v>
      </c>
      <c r="J8" s="14">
        <v>7</v>
      </c>
      <c r="K8" s="14">
        <v>7.5</v>
      </c>
      <c r="L8" s="15">
        <f t="shared" ref="L8:L14" si="0">((D8+E8+F8+G8+H8)/5)*0.4+((I8+J8+K8)/3)*0.6</f>
        <v>7.38</v>
      </c>
      <c r="M8" s="16">
        <v>9</v>
      </c>
      <c r="N8" s="16">
        <v>8.5</v>
      </c>
      <c r="O8" s="16">
        <v>8.5</v>
      </c>
      <c r="P8" s="16">
        <v>8.5</v>
      </c>
      <c r="Q8" s="16">
        <v>9</v>
      </c>
      <c r="R8" s="16">
        <v>8.5</v>
      </c>
      <c r="S8" s="16">
        <v>8.5</v>
      </c>
      <c r="T8" s="16">
        <v>8.5</v>
      </c>
      <c r="U8" s="17">
        <f t="shared" ref="U8:U14" si="1">((M8+N8+O8+P8+Q8)/5)*0.4+((R8+S8+T8)/3)*0.6</f>
        <v>8.58</v>
      </c>
      <c r="V8" s="18">
        <f t="shared" ref="V8:V14" si="2">(L8+U8)/2</f>
        <v>7.98</v>
      </c>
      <c r="W8" s="11" t="s">
        <v>25</v>
      </c>
    </row>
    <row r="9" spans="1:23" ht="15.6" x14ac:dyDescent="0.3">
      <c r="A9" s="13">
        <v>126</v>
      </c>
      <c r="B9" s="28" t="s">
        <v>94</v>
      </c>
      <c r="C9" s="29" t="s">
        <v>93</v>
      </c>
      <c r="D9" s="14">
        <v>6.5</v>
      </c>
      <c r="E9" s="14">
        <v>7.5</v>
      </c>
      <c r="F9" s="14">
        <v>7.5</v>
      </c>
      <c r="G9" s="14">
        <v>7</v>
      </c>
      <c r="H9" s="14">
        <v>7</v>
      </c>
      <c r="I9" s="14">
        <v>7.5</v>
      </c>
      <c r="J9" s="14">
        <v>7</v>
      </c>
      <c r="K9" s="14">
        <v>7</v>
      </c>
      <c r="L9" s="15">
        <f t="shared" si="0"/>
        <v>7.14</v>
      </c>
      <c r="M9" s="16">
        <v>8</v>
      </c>
      <c r="N9" s="16">
        <v>8.5</v>
      </c>
      <c r="O9" s="16">
        <v>8.5</v>
      </c>
      <c r="P9" s="16">
        <v>8.5</v>
      </c>
      <c r="Q9" s="16">
        <v>8.5</v>
      </c>
      <c r="R9" s="16">
        <v>8</v>
      </c>
      <c r="S9" s="16">
        <v>8</v>
      </c>
      <c r="T9" s="16">
        <v>8</v>
      </c>
      <c r="U9" s="17">
        <f t="shared" si="1"/>
        <v>8.16</v>
      </c>
      <c r="V9" s="18">
        <f t="shared" si="2"/>
        <v>7.65</v>
      </c>
      <c r="W9" s="11" t="s">
        <v>21</v>
      </c>
    </row>
    <row r="10" spans="1:23" ht="15.6" x14ac:dyDescent="0.3">
      <c r="A10" s="13">
        <v>127</v>
      </c>
      <c r="B10" s="28" t="s">
        <v>95</v>
      </c>
      <c r="C10" s="29" t="s">
        <v>43</v>
      </c>
      <c r="D10" s="14">
        <v>8</v>
      </c>
      <c r="E10" s="14">
        <v>7.5</v>
      </c>
      <c r="F10" s="14">
        <v>8</v>
      </c>
      <c r="G10" s="14">
        <v>7.5</v>
      </c>
      <c r="H10" s="14">
        <v>8</v>
      </c>
      <c r="I10" s="14">
        <v>9</v>
      </c>
      <c r="J10" s="14">
        <v>8</v>
      </c>
      <c r="K10" s="14">
        <v>9</v>
      </c>
      <c r="L10" s="15">
        <f t="shared" si="0"/>
        <v>8.32</v>
      </c>
      <c r="M10" s="16">
        <v>8.5</v>
      </c>
      <c r="N10" s="16">
        <v>9</v>
      </c>
      <c r="O10" s="16">
        <v>8.5</v>
      </c>
      <c r="P10" s="16">
        <v>8.5</v>
      </c>
      <c r="Q10" s="16">
        <v>8.5</v>
      </c>
      <c r="R10" s="16">
        <v>8.5</v>
      </c>
      <c r="S10" s="16">
        <v>9</v>
      </c>
      <c r="T10" s="16">
        <v>9.5</v>
      </c>
      <c r="U10" s="17">
        <f t="shared" si="1"/>
        <v>8.84</v>
      </c>
      <c r="V10" s="18">
        <f t="shared" si="2"/>
        <v>8.58</v>
      </c>
      <c r="W10" s="11" t="s">
        <v>39</v>
      </c>
    </row>
    <row r="11" spans="1:23" ht="15.6" x14ac:dyDescent="0.3">
      <c r="A11" s="13">
        <v>128</v>
      </c>
      <c r="B11" s="28" t="s">
        <v>97</v>
      </c>
      <c r="C11" s="29" t="s">
        <v>96</v>
      </c>
      <c r="D11" s="14">
        <v>7</v>
      </c>
      <c r="E11" s="14">
        <v>8</v>
      </c>
      <c r="F11" s="14">
        <v>8</v>
      </c>
      <c r="G11" s="14">
        <v>7.5</v>
      </c>
      <c r="H11" s="14">
        <v>8</v>
      </c>
      <c r="I11" s="14">
        <v>7.5</v>
      </c>
      <c r="J11" s="14">
        <v>7.5</v>
      </c>
      <c r="K11" s="14">
        <v>7.5</v>
      </c>
      <c r="L11" s="15">
        <f t="shared" si="0"/>
        <v>7.58</v>
      </c>
      <c r="M11" s="16">
        <v>7.5</v>
      </c>
      <c r="N11" s="16">
        <v>8.5</v>
      </c>
      <c r="O11" s="16">
        <v>9</v>
      </c>
      <c r="P11" s="16">
        <v>8.5</v>
      </c>
      <c r="Q11" s="16">
        <v>9</v>
      </c>
      <c r="R11" s="16">
        <v>8</v>
      </c>
      <c r="S11" s="16">
        <v>8.5</v>
      </c>
      <c r="T11" s="16">
        <v>8</v>
      </c>
      <c r="U11" s="17">
        <f t="shared" si="1"/>
        <v>8.3000000000000007</v>
      </c>
      <c r="V11" s="18">
        <f t="shared" si="2"/>
        <v>7.94</v>
      </c>
      <c r="W11" s="11" t="s">
        <v>26</v>
      </c>
    </row>
    <row r="12" spans="1:23" ht="15.6" x14ac:dyDescent="0.3">
      <c r="A12" s="13">
        <v>129</v>
      </c>
      <c r="B12" s="28" t="s">
        <v>98</v>
      </c>
      <c r="C12" s="29" t="s">
        <v>96</v>
      </c>
      <c r="D12" s="14">
        <v>7.5</v>
      </c>
      <c r="E12" s="14">
        <v>7.5</v>
      </c>
      <c r="F12" s="14">
        <v>7.5</v>
      </c>
      <c r="G12" s="14">
        <v>7.5</v>
      </c>
      <c r="H12" s="14">
        <v>8</v>
      </c>
      <c r="I12" s="14">
        <v>7</v>
      </c>
      <c r="J12" s="14">
        <v>7</v>
      </c>
      <c r="K12" s="14">
        <v>7</v>
      </c>
      <c r="L12" s="15">
        <f t="shared" si="0"/>
        <v>7.24</v>
      </c>
      <c r="M12" s="16">
        <v>9</v>
      </c>
      <c r="N12" s="16">
        <v>8.5</v>
      </c>
      <c r="O12" s="16">
        <v>8.5</v>
      </c>
      <c r="P12" s="16">
        <v>7.5</v>
      </c>
      <c r="Q12" s="16">
        <v>9</v>
      </c>
      <c r="R12" s="16">
        <v>8.5</v>
      </c>
      <c r="S12" s="16">
        <v>8</v>
      </c>
      <c r="T12" s="16">
        <v>8</v>
      </c>
      <c r="U12" s="17">
        <f t="shared" si="1"/>
        <v>8.3000000000000007</v>
      </c>
      <c r="V12" s="18">
        <f t="shared" si="2"/>
        <v>7.7700000000000005</v>
      </c>
      <c r="W12" s="11" t="s">
        <v>20</v>
      </c>
    </row>
    <row r="13" spans="1:23" ht="15.6" x14ac:dyDescent="0.3">
      <c r="A13" s="13">
        <v>130</v>
      </c>
      <c r="B13" s="28" t="s">
        <v>99</v>
      </c>
      <c r="C13" s="29" t="s">
        <v>63</v>
      </c>
      <c r="D13" s="14">
        <v>8</v>
      </c>
      <c r="E13" s="14">
        <v>7.5</v>
      </c>
      <c r="F13" s="14">
        <v>7.5</v>
      </c>
      <c r="G13" s="14">
        <v>7.5</v>
      </c>
      <c r="H13" s="14">
        <v>8</v>
      </c>
      <c r="I13" s="14">
        <v>7.5</v>
      </c>
      <c r="J13" s="14">
        <v>6</v>
      </c>
      <c r="K13" s="14">
        <v>7</v>
      </c>
      <c r="L13" s="15">
        <f t="shared" si="0"/>
        <v>7.18</v>
      </c>
      <c r="M13" s="16">
        <v>8.5</v>
      </c>
      <c r="N13" s="16">
        <v>8.5</v>
      </c>
      <c r="O13" s="16">
        <v>7.5</v>
      </c>
      <c r="P13" s="16">
        <v>8</v>
      </c>
      <c r="Q13" s="16">
        <v>8</v>
      </c>
      <c r="R13" s="16">
        <v>8</v>
      </c>
      <c r="S13" s="16">
        <v>7.5</v>
      </c>
      <c r="T13" s="16">
        <v>7.5</v>
      </c>
      <c r="U13" s="17">
        <f t="shared" si="1"/>
        <v>7.84</v>
      </c>
      <c r="V13" s="18">
        <f t="shared" si="2"/>
        <v>7.51</v>
      </c>
      <c r="W13" s="11" t="s">
        <v>29</v>
      </c>
    </row>
    <row r="14" spans="1:23" ht="15.6" x14ac:dyDescent="0.3">
      <c r="A14" s="13">
        <v>131</v>
      </c>
      <c r="B14" s="28" t="s">
        <v>100</v>
      </c>
      <c r="C14" s="29" t="s">
        <v>44</v>
      </c>
      <c r="D14" s="14">
        <v>7.5</v>
      </c>
      <c r="E14" s="14">
        <v>7.5</v>
      </c>
      <c r="F14" s="14">
        <v>8</v>
      </c>
      <c r="G14" s="14">
        <v>7</v>
      </c>
      <c r="H14" s="14">
        <v>7.5</v>
      </c>
      <c r="I14" s="14">
        <v>7.5</v>
      </c>
      <c r="J14" s="14">
        <v>7</v>
      </c>
      <c r="K14" s="14">
        <v>7.5</v>
      </c>
      <c r="L14" s="15">
        <f t="shared" si="0"/>
        <v>7.3999999999999995</v>
      </c>
      <c r="M14" s="16">
        <v>8.5</v>
      </c>
      <c r="N14" s="16">
        <v>8</v>
      </c>
      <c r="O14" s="16">
        <v>9</v>
      </c>
      <c r="P14" s="16">
        <v>8.5</v>
      </c>
      <c r="Q14" s="16">
        <v>9</v>
      </c>
      <c r="R14" s="16">
        <v>8.5</v>
      </c>
      <c r="S14" s="16">
        <v>8.5</v>
      </c>
      <c r="T14" s="16">
        <v>8.5</v>
      </c>
      <c r="U14" s="17">
        <f t="shared" si="1"/>
        <v>8.5399999999999991</v>
      </c>
      <c r="V14" s="18">
        <f t="shared" si="2"/>
        <v>7.9699999999999989</v>
      </c>
      <c r="W14" s="11" t="s">
        <v>39</v>
      </c>
    </row>
  </sheetData>
  <sheetProtection selectLockedCells="1" selectUnlockedCells="1"/>
  <mergeCells count="16">
    <mergeCell ref="A1:W1"/>
    <mergeCell ref="A2:W2"/>
    <mergeCell ref="A3:W3"/>
    <mergeCell ref="A4:W4"/>
    <mergeCell ref="D5:L5"/>
    <mergeCell ref="M5:U5"/>
    <mergeCell ref="R6:T6"/>
    <mergeCell ref="U6:U7"/>
    <mergeCell ref="V6:V7"/>
    <mergeCell ref="W6:W7"/>
    <mergeCell ref="A6:A7"/>
    <mergeCell ref="B6:B7"/>
    <mergeCell ref="C6:C7"/>
    <mergeCell ref="D6:H6"/>
    <mergeCell ref="I6:K6"/>
    <mergeCell ref="M6:Q6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F8FB4-4F33-44F9-B884-D0726F8C3764}">
  <dimension ref="A1:X12"/>
  <sheetViews>
    <sheetView zoomScale="89" zoomScaleNormal="89" workbookViewId="0">
      <selection activeCell="C17" sqref="C17"/>
    </sheetView>
  </sheetViews>
  <sheetFormatPr baseColWidth="10" defaultColWidth="11.44140625" defaultRowHeight="13.2" x14ac:dyDescent="0.25"/>
  <cols>
    <col min="1" max="1" width="13.44140625" style="1" customWidth="1"/>
    <col min="2" max="2" width="40.5546875" style="1" bestFit="1" customWidth="1"/>
    <col min="3" max="3" width="45" style="1" customWidth="1"/>
    <col min="4" max="22" width="10.5546875" style="1" customWidth="1"/>
    <col min="23" max="23" width="23.5546875" style="1" customWidth="1"/>
    <col min="24" max="16384" width="11.44140625" style="1"/>
  </cols>
  <sheetData>
    <row r="1" spans="1:24" ht="116.25" customHeight="1" x14ac:dyDescent="0.35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</row>
    <row r="2" spans="1:24" ht="20.399999999999999" x14ac:dyDescent="0.3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</row>
    <row r="3" spans="1:24" ht="36.75" customHeight="1" x14ac:dyDescent="0.3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</row>
    <row r="4" spans="1:24" ht="23.25" customHeight="1" x14ac:dyDescent="0.25">
      <c r="A4" s="83" t="s">
        <v>45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</row>
    <row r="5" spans="1:24" ht="12.75" customHeight="1" x14ac:dyDescent="0.25">
      <c r="D5" s="70" t="s">
        <v>4</v>
      </c>
      <c r="E5" s="70"/>
      <c r="F5" s="70"/>
      <c r="G5" s="70"/>
      <c r="H5" s="70"/>
      <c r="I5" s="70"/>
      <c r="J5" s="70"/>
      <c r="K5" s="70"/>
      <c r="L5" s="70"/>
      <c r="M5" s="71" t="s">
        <v>5</v>
      </c>
      <c r="N5" s="71"/>
      <c r="O5" s="71"/>
      <c r="P5" s="71"/>
      <c r="Q5" s="71"/>
      <c r="R5" s="71"/>
      <c r="S5" s="71"/>
      <c r="T5" s="71"/>
      <c r="U5" s="71"/>
    </row>
    <row r="6" spans="1:24" ht="15" customHeight="1" x14ac:dyDescent="0.25">
      <c r="A6" s="81" t="s">
        <v>6</v>
      </c>
      <c r="B6" s="81" t="s">
        <v>7</v>
      </c>
      <c r="C6" s="81" t="s">
        <v>28</v>
      </c>
      <c r="D6" s="82" t="s">
        <v>9</v>
      </c>
      <c r="E6" s="82"/>
      <c r="F6" s="82"/>
      <c r="G6" s="82"/>
      <c r="H6" s="82"/>
      <c r="I6" s="80" t="s">
        <v>10</v>
      </c>
      <c r="J6" s="80"/>
      <c r="K6" s="80"/>
      <c r="L6" s="31" t="s">
        <v>11</v>
      </c>
      <c r="M6" s="82" t="s">
        <v>9</v>
      </c>
      <c r="N6" s="82"/>
      <c r="O6" s="82"/>
      <c r="P6" s="82"/>
      <c r="Q6" s="82"/>
      <c r="R6" s="80" t="s">
        <v>10</v>
      </c>
      <c r="S6" s="80"/>
      <c r="T6" s="80"/>
      <c r="U6" s="31" t="s">
        <v>11</v>
      </c>
      <c r="V6" s="81" t="s">
        <v>12</v>
      </c>
      <c r="W6" s="81" t="s">
        <v>13</v>
      </c>
      <c r="X6" s="32"/>
    </row>
    <row r="7" spans="1:24" ht="15" customHeight="1" x14ac:dyDescent="0.25">
      <c r="A7" s="81"/>
      <c r="B7" s="81"/>
      <c r="C7" s="81"/>
      <c r="D7" s="30" t="s">
        <v>14</v>
      </c>
      <c r="E7" s="30" t="s">
        <v>15</v>
      </c>
      <c r="F7" s="30" t="s">
        <v>16</v>
      </c>
      <c r="G7" s="30" t="s">
        <v>17</v>
      </c>
      <c r="H7" s="30" t="s">
        <v>18</v>
      </c>
      <c r="I7" s="30" t="s">
        <v>14</v>
      </c>
      <c r="J7" s="30" t="s">
        <v>15</v>
      </c>
      <c r="K7" s="30" t="s">
        <v>16</v>
      </c>
      <c r="L7" s="30"/>
      <c r="M7" s="30" t="s">
        <v>14</v>
      </c>
      <c r="N7" s="30" t="s">
        <v>15</v>
      </c>
      <c r="O7" s="30" t="s">
        <v>16</v>
      </c>
      <c r="P7" s="30" t="s">
        <v>17</v>
      </c>
      <c r="Q7" s="30" t="s">
        <v>18</v>
      </c>
      <c r="R7" s="30" t="s">
        <v>14</v>
      </c>
      <c r="S7" s="30" t="s">
        <v>15</v>
      </c>
      <c r="T7" s="30" t="s">
        <v>16</v>
      </c>
      <c r="U7" s="30"/>
      <c r="V7" s="81"/>
      <c r="W7" s="81"/>
      <c r="X7" s="32"/>
    </row>
    <row r="8" spans="1:24" ht="20.100000000000001" customHeight="1" x14ac:dyDescent="0.3">
      <c r="A8" s="33">
        <v>120</v>
      </c>
      <c r="B8" s="34" t="s">
        <v>101</v>
      </c>
      <c r="C8" s="35" t="s">
        <v>19</v>
      </c>
      <c r="D8" s="36">
        <v>8.5</v>
      </c>
      <c r="E8" s="36">
        <v>8.5</v>
      </c>
      <c r="F8" s="36">
        <v>8</v>
      </c>
      <c r="G8" s="36">
        <v>7.5</v>
      </c>
      <c r="H8" s="36">
        <v>8.5</v>
      </c>
      <c r="I8" s="36">
        <v>6.5</v>
      </c>
      <c r="J8" s="36">
        <v>8</v>
      </c>
      <c r="K8" s="36">
        <v>8</v>
      </c>
      <c r="L8" s="37">
        <f>((D8+E8+F8+G8+H8)/5)*0.4+((I8+J8+K8)/3)*0.6</f>
        <v>7.7799999999999994</v>
      </c>
      <c r="M8" s="38">
        <v>8</v>
      </c>
      <c r="N8" s="38">
        <v>8</v>
      </c>
      <c r="O8" s="38">
        <v>8</v>
      </c>
      <c r="P8" s="38">
        <v>8.5</v>
      </c>
      <c r="Q8" s="38">
        <v>8.5</v>
      </c>
      <c r="R8" s="38">
        <v>8</v>
      </c>
      <c r="S8" s="38">
        <v>9</v>
      </c>
      <c r="T8" s="38">
        <v>9</v>
      </c>
      <c r="U8" s="39">
        <f>((M8+N8+O8+P8+Q8)/5)*0.4+((R8+S8+T8)/3)*0.6</f>
        <v>8.4799999999999986</v>
      </c>
      <c r="V8" s="40">
        <f>(L8+U8)/2</f>
        <v>8.129999999999999</v>
      </c>
      <c r="W8" s="41" t="s">
        <v>26</v>
      </c>
      <c r="X8" s="32"/>
    </row>
    <row r="9" spans="1:24" ht="17.399999999999999" x14ac:dyDescent="0.3">
      <c r="A9" s="33">
        <v>121</v>
      </c>
      <c r="B9" s="34" t="s">
        <v>102</v>
      </c>
      <c r="C9" s="35" t="s">
        <v>24</v>
      </c>
      <c r="D9" s="36">
        <v>8</v>
      </c>
      <c r="E9" s="36">
        <v>8</v>
      </c>
      <c r="F9" s="36">
        <v>8.5</v>
      </c>
      <c r="G9" s="36">
        <v>7.5</v>
      </c>
      <c r="H9" s="36">
        <v>8.5</v>
      </c>
      <c r="I9" s="36">
        <v>8</v>
      </c>
      <c r="J9" s="36">
        <v>6</v>
      </c>
      <c r="K9" s="36">
        <v>7</v>
      </c>
      <c r="L9" s="37">
        <f>((D9+E9+F9+G9+H9)/5)*0.4+((I9+J9+K9)/3)*0.6</f>
        <v>7.44</v>
      </c>
      <c r="M9" s="38">
        <v>8.5</v>
      </c>
      <c r="N9" s="38">
        <v>8.5</v>
      </c>
      <c r="O9" s="38">
        <v>8.5</v>
      </c>
      <c r="P9" s="38">
        <v>8.5</v>
      </c>
      <c r="Q9" s="38">
        <v>9</v>
      </c>
      <c r="R9" s="38">
        <v>8.5</v>
      </c>
      <c r="S9" s="38">
        <v>7</v>
      </c>
      <c r="T9" s="38">
        <v>8.5</v>
      </c>
      <c r="U9" s="39">
        <f>((M9+N9+O9+P9+Q9)/5)*0.4+((R9+S9+T9)/3)*0.6</f>
        <v>8.24</v>
      </c>
      <c r="V9" s="40">
        <f>(L9+U9)/2</f>
        <v>7.84</v>
      </c>
      <c r="W9" s="41" t="s">
        <v>21</v>
      </c>
      <c r="X9" s="32"/>
    </row>
    <row r="10" spans="1:24" ht="16.5" customHeight="1" x14ac:dyDescent="0.3">
      <c r="A10" s="33">
        <v>122</v>
      </c>
      <c r="B10" s="34" t="s">
        <v>103</v>
      </c>
      <c r="C10" s="35" t="s">
        <v>24</v>
      </c>
      <c r="D10" s="36">
        <v>9</v>
      </c>
      <c r="E10" s="36">
        <v>8</v>
      </c>
      <c r="F10" s="36">
        <v>8.5</v>
      </c>
      <c r="G10" s="36">
        <v>7.5</v>
      </c>
      <c r="H10" s="36">
        <v>9</v>
      </c>
      <c r="I10" s="36">
        <v>7</v>
      </c>
      <c r="J10" s="36">
        <v>7.5</v>
      </c>
      <c r="K10" s="36">
        <v>7</v>
      </c>
      <c r="L10" s="37">
        <f>((D10+E10+F10+G10+H10)/5)*0.4+((I10+J10+K10)/3)*0.6</f>
        <v>7.66</v>
      </c>
      <c r="M10" s="38">
        <v>9</v>
      </c>
      <c r="N10" s="38">
        <v>9</v>
      </c>
      <c r="O10" s="38">
        <v>9</v>
      </c>
      <c r="P10" s="38">
        <v>7.5</v>
      </c>
      <c r="Q10" s="38">
        <v>8.5</v>
      </c>
      <c r="R10" s="38">
        <v>8</v>
      </c>
      <c r="S10" s="38">
        <v>8.5</v>
      </c>
      <c r="T10" s="38">
        <v>8.5</v>
      </c>
      <c r="U10" s="39">
        <f>((M10+N10+O10+P10+Q10)/5)*0.4+((R10+S10+T10)/3)*0.6</f>
        <v>8.44</v>
      </c>
      <c r="V10" s="40">
        <f>(L10+U10)/2</f>
        <v>8.0500000000000007</v>
      </c>
      <c r="W10" s="41" t="s">
        <v>20</v>
      </c>
      <c r="X10" s="32"/>
    </row>
    <row r="11" spans="1:24" ht="17.399999999999999" x14ac:dyDescent="0.3">
      <c r="A11" s="33">
        <v>123</v>
      </c>
      <c r="B11" s="34" t="s">
        <v>105</v>
      </c>
      <c r="C11" s="35" t="s">
        <v>104</v>
      </c>
      <c r="D11" s="36">
        <v>7.5</v>
      </c>
      <c r="E11" s="36">
        <v>8</v>
      </c>
      <c r="F11" s="36">
        <v>8</v>
      </c>
      <c r="G11" s="36">
        <v>7.5</v>
      </c>
      <c r="H11" s="36">
        <v>8</v>
      </c>
      <c r="I11" s="36">
        <v>7</v>
      </c>
      <c r="J11" s="36">
        <v>7</v>
      </c>
      <c r="K11" s="36">
        <v>7</v>
      </c>
      <c r="L11" s="37">
        <f>((D11+E11+F11+G11+H11)/5)*0.4+((I11+J11+K11)/3)*0.6</f>
        <v>7.32</v>
      </c>
      <c r="M11" s="38">
        <v>8.5</v>
      </c>
      <c r="N11" s="38">
        <v>8.5</v>
      </c>
      <c r="O11" s="38">
        <v>8</v>
      </c>
      <c r="P11" s="38">
        <v>8</v>
      </c>
      <c r="Q11" s="38">
        <v>8</v>
      </c>
      <c r="R11" s="38">
        <v>7.5</v>
      </c>
      <c r="S11" s="38">
        <v>7</v>
      </c>
      <c r="T11" s="38">
        <v>6</v>
      </c>
      <c r="U11" s="39">
        <f>((M11+N11+O11+P11+Q11)/5)*0.4+((R11+S11+T11)/3)*0.6</f>
        <v>7.379999999999999</v>
      </c>
      <c r="V11" s="40">
        <f>(L11+U11)/2</f>
        <v>7.35</v>
      </c>
      <c r="W11" s="41" t="s">
        <v>29</v>
      </c>
    </row>
    <row r="12" spans="1:24" ht="17.399999999999999" x14ac:dyDescent="0.3">
      <c r="A12" s="33">
        <v>124</v>
      </c>
      <c r="B12" s="34" t="s">
        <v>106</v>
      </c>
      <c r="C12" s="35" t="s">
        <v>31</v>
      </c>
      <c r="D12" s="36">
        <v>8.5</v>
      </c>
      <c r="E12" s="36">
        <v>7.5</v>
      </c>
      <c r="F12" s="36">
        <v>8</v>
      </c>
      <c r="G12" s="36">
        <v>7</v>
      </c>
      <c r="H12" s="36">
        <v>7.5</v>
      </c>
      <c r="I12" s="36">
        <v>8</v>
      </c>
      <c r="J12" s="36">
        <v>8.5</v>
      </c>
      <c r="K12" s="36">
        <v>8</v>
      </c>
      <c r="L12" s="37">
        <f>((D12+E12+F12+G12+H12)/5)*0.4+((I12+J12+K12)/3)*0.6</f>
        <v>7.9799999999999995</v>
      </c>
      <c r="M12" s="38">
        <v>7.5</v>
      </c>
      <c r="N12" s="38">
        <v>7.5</v>
      </c>
      <c r="O12" s="38">
        <v>8</v>
      </c>
      <c r="P12" s="38">
        <v>8.5</v>
      </c>
      <c r="Q12" s="38">
        <v>8</v>
      </c>
      <c r="R12" s="38">
        <v>9</v>
      </c>
      <c r="S12" s="38">
        <v>9</v>
      </c>
      <c r="T12" s="38">
        <v>9</v>
      </c>
      <c r="U12" s="39">
        <f>((M12+N12+O12+P12+Q12)/5)*0.4+((R12+S12+T12)/3)*0.6</f>
        <v>8.5599999999999987</v>
      </c>
      <c r="V12" s="40">
        <f>(L12+U12)/2</f>
        <v>8.27</v>
      </c>
      <c r="W12" s="41" t="s">
        <v>25</v>
      </c>
    </row>
  </sheetData>
  <sheetProtection selectLockedCells="1" selectUnlockedCells="1"/>
  <mergeCells count="15">
    <mergeCell ref="A1:W1"/>
    <mergeCell ref="A2:W2"/>
    <mergeCell ref="A3:W3"/>
    <mergeCell ref="A4:W4"/>
    <mergeCell ref="D5:L5"/>
    <mergeCell ref="M5:U5"/>
    <mergeCell ref="R6:T6"/>
    <mergeCell ref="V6:V7"/>
    <mergeCell ref="W6:W7"/>
    <mergeCell ref="A6:A7"/>
    <mergeCell ref="B6:B7"/>
    <mergeCell ref="C6:C7"/>
    <mergeCell ref="D6:H6"/>
    <mergeCell ref="I6:K6"/>
    <mergeCell ref="M6:Q6"/>
  </mergeCells>
  <pageMargins left="0.70833333333333337" right="0.70833333333333337" top="0.74791666666666667" bottom="0.74791666666666667" header="0.51180555555555551" footer="0.51180555555555551"/>
  <pageSetup paperSize="9" scale="60" firstPageNumber="0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2</vt:i4>
      </vt:variant>
    </vt:vector>
  </HeadingPairs>
  <TitlesOfParts>
    <vt:vector size="15" baseType="lpstr">
      <vt:lpstr>Sección I</vt:lpstr>
      <vt:lpstr>Sección II</vt:lpstr>
      <vt:lpstr>Sección III </vt:lpstr>
      <vt:lpstr>Sección IV</vt:lpstr>
      <vt:lpstr>Sección V</vt:lpstr>
      <vt:lpstr>Sección VI</vt:lpstr>
      <vt:lpstr>Sección VII </vt:lpstr>
      <vt:lpstr>Sección VIII </vt:lpstr>
      <vt:lpstr>Sección IX</vt:lpstr>
      <vt:lpstr>Sección X</vt:lpstr>
      <vt:lpstr>Sección XI</vt:lpstr>
      <vt:lpstr>Sección XII</vt:lpstr>
      <vt:lpstr>Hoja6</vt:lpstr>
      <vt:lpstr>'Sección VI'!Excel_BuiltIn__FilterDatabase</vt:lpstr>
      <vt:lpstr>'Sección VIII '!Excel_BuiltIn__FilterDatabase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ILDEFONSO</dc:creator>
  <cp:lastModifiedBy>carlos minguez</cp:lastModifiedBy>
  <dcterms:created xsi:type="dcterms:W3CDTF">2026-04-29T08:25:13Z</dcterms:created>
  <dcterms:modified xsi:type="dcterms:W3CDTF">2026-04-30T09:16:28Z</dcterms:modified>
</cp:coreProperties>
</file>